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13_ncr:1_{9D564749-7C4E-514A-BA99-253BC443C490}" xr6:coauthVersionLast="45" xr6:coauthVersionMax="47" xr10:uidLastSave="{00000000-0000-0000-0000-000000000000}"/>
  <bookViews>
    <workbookView xWindow="8340" yWindow="460" windowWidth="22040" windowHeight="16140" xr2:uid="{00000000-000D-0000-FFFF-FFFF00000000}"/>
  </bookViews>
  <sheets>
    <sheet name="Event Overview" sheetId="1" r:id="rId1"/>
    <sheet name="Budget" sheetId="2" r:id="rId2"/>
    <sheet name="Divison 1" sheetId="5" r:id="rId3"/>
    <sheet name="Division 2" sheetId="4" r:id="rId4"/>
    <sheet name="Acclamation--PASSED" sheetId="6" r:id="rId5"/>
  </sheets>
  <definedNames>
    <definedName name="_xlnm.Print_Area" localSheetId="1">Budget!$B$2:$K$27</definedName>
    <definedName name="_xlnm.Print_Area" localSheetId="0">'Event Overview'!$B$2:$I$16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C27" i="2"/>
  <c r="G5" i="2" l="1"/>
  <c r="K26" i="2" s="1"/>
  <c r="H5" i="2" l="1"/>
  <c r="H2" i="2"/>
  <c r="K27" i="2"/>
  <c r="G4" i="2" s="1"/>
  <c r="H4" i="2" s="1"/>
</calcChain>
</file>

<file path=xl/sharedStrings.xml><?xml version="1.0" encoding="utf-8"?>
<sst xmlns="http://schemas.openxmlformats.org/spreadsheetml/2006/main" count="226" uniqueCount="120">
  <si>
    <t>Allocation Requested</t>
  </si>
  <si>
    <t>Advertising Expenses</t>
  </si>
  <si>
    <t>Item</t>
  </si>
  <si>
    <t>Cost</t>
  </si>
  <si>
    <t>Quantity if Given</t>
  </si>
  <si>
    <t>Event Expenses</t>
  </si>
  <si>
    <t>Total</t>
  </si>
  <si>
    <t>Contributions</t>
  </si>
  <si>
    <t>Quantity 
if Given</t>
  </si>
  <si>
    <t>Organization Contribution</t>
  </si>
  <si>
    <t>Total Contribution</t>
  </si>
  <si>
    <t>Total Expenses</t>
  </si>
  <si>
    <t>Event Name:</t>
  </si>
  <si>
    <t>Baylor Organization:</t>
  </si>
  <si>
    <t>Projected Attendance:</t>
  </si>
  <si>
    <t>Date and Time:</t>
  </si>
  <si>
    <t>Location:</t>
  </si>
  <si>
    <t>Philanthropy:</t>
  </si>
  <si>
    <t>Event Overview:</t>
  </si>
  <si>
    <t>Philanthropic Impact:</t>
  </si>
  <si>
    <t>Delta Epsilon Psi- Zeta Chapter</t>
  </si>
  <si>
    <t>Juvenile Diabetes Research Foundation</t>
  </si>
  <si>
    <t>Trophy and engraving</t>
  </si>
  <si>
    <t>Banner/ Flyers/Social Media</t>
  </si>
  <si>
    <t>Who's Got Game</t>
  </si>
  <si>
    <t>November  7 2pm-8pm</t>
  </si>
  <si>
    <t>Student Life Center (SLC)</t>
  </si>
  <si>
    <t>Court Rental (SLC)</t>
  </si>
  <si>
    <t>Cash Prize</t>
  </si>
  <si>
    <t>Water Bottles</t>
  </si>
  <si>
    <t>Basketballs</t>
  </si>
  <si>
    <t>Referee Materials</t>
  </si>
  <si>
    <t>miscellaneous, QR Services</t>
  </si>
  <si>
    <t>Gatorade Ice Chest</t>
  </si>
  <si>
    <t>Shirts</t>
  </si>
  <si>
    <t>Double A Hype</t>
  </si>
  <si>
    <t>Upointe</t>
  </si>
  <si>
    <t>URSA</t>
  </si>
  <si>
    <t>Saffron</t>
  </si>
  <si>
    <t>J-Petal</t>
  </si>
  <si>
    <t>Tropical Smoothie</t>
  </si>
  <si>
    <t>Tru Jamaican</t>
  </si>
  <si>
    <t>Player Equipment</t>
  </si>
  <si>
    <t>[SA 69-13 Who's Got Game]</t>
  </si>
  <si>
    <t>Name</t>
  </si>
  <si>
    <t>SA 69-13: DESPI</t>
  </si>
  <si>
    <t>Type</t>
  </si>
  <si>
    <t>SA</t>
  </si>
  <si>
    <t>Result</t>
  </si>
  <si>
    <t>FAILS</t>
  </si>
  <si>
    <t>Final Result</t>
  </si>
  <si>
    <t>Aye</t>
  </si>
  <si>
    <t>Nay</t>
  </si>
  <si>
    <t>Abstain</t>
  </si>
  <si>
    <t>Conflict of Interest</t>
  </si>
  <si>
    <t>Freshman Senators</t>
  </si>
  <si>
    <t>Bos, Annika</t>
  </si>
  <si>
    <t>Brazell, Gage</t>
  </si>
  <si>
    <t>Butler, Aidon</t>
  </si>
  <si>
    <t>Cielesz, Margaret</t>
  </si>
  <si>
    <t>Davis, Lily</t>
  </si>
  <si>
    <t>Harris, Natalie</t>
  </si>
  <si>
    <t>Kelly, Chloe</t>
  </si>
  <si>
    <t>LaFreniere, Hannah</t>
  </si>
  <si>
    <t>Lee, Logan</t>
  </si>
  <si>
    <t>Lent, Grace</t>
  </si>
  <si>
    <t>Norman, Elana</t>
  </si>
  <si>
    <t>Tran, Don</t>
  </si>
  <si>
    <t>Weiss, Hunter</t>
  </si>
  <si>
    <t>Sophomore Senators</t>
  </si>
  <si>
    <t>Arata, McKenzie</t>
  </si>
  <si>
    <t>Nelson, Cayleigh</t>
  </si>
  <si>
    <t>Nopper, Benjamin</t>
  </si>
  <si>
    <t>Palmer, Elizabeth Anne</t>
  </si>
  <si>
    <t>Reyes, Sofia</t>
  </si>
  <si>
    <t>Stigall, Thomas</t>
  </si>
  <si>
    <t>Tesfai, Bethel</t>
  </si>
  <si>
    <t>Turner, Katy</t>
  </si>
  <si>
    <t>Tuttle, Hannah</t>
  </si>
  <si>
    <t>Valstar, Heidi</t>
  </si>
  <si>
    <t>Vela, Gabriela</t>
  </si>
  <si>
    <t>Villarreal, Marisol</t>
  </si>
  <si>
    <t>Wood, Guy</t>
  </si>
  <si>
    <t>Junior Senators</t>
  </si>
  <si>
    <t>Andress, Bethany</t>
  </si>
  <si>
    <t>Beatty, Sam</t>
  </si>
  <si>
    <t>Carter, Chad</t>
  </si>
  <si>
    <t>Gordon, Ginger</t>
  </si>
  <si>
    <t>Hankins, Porter</t>
  </si>
  <si>
    <t>Jeha, Clay</t>
  </si>
  <si>
    <t>Madincea, Nick</t>
  </si>
  <si>
    <t>Nelson, Emma</t>
  </si>
  <si>
    <t>O'Donnell, Haley</t>
  </si>
  <si>
    <t>Thapar, Ruhi</t>
  </si>
  <si>
    <t>Thomas, Luke</t>
  </si>
  <si>
    <t>Walker, Hunter</t>
  </si>
  <si>
    <t>VACANCY</t>
  </si>
  <si>
    <t>Senior Senators</t>
  </si>
  <si>
    <t>Barlow, Avery</t>
  </si>
  <si>
    <t>Garvis, Benton</t>
  </si>
  <si>
    <t>Hankins, Tripp</t>
  </si>
  <si>
    <t>Jacobs, Josh</t>
  </si>
  <si>
    <t>Korpi, Tate</t>
  </si>
  <si>
    <t>Malone, Chris</t>
  </si>
  <si>
    <t>Margaritis, Winston</t>
  </si>
  <si>
    <t>Miller, Sarah</t>
  </si>
  <si>
    <t>Moore, Maddie</t>
  </si>
  <si>
    <t>Oitzman, Megan Mae</t>
  </si>
  <si>
    <t>Scott, Crit</t>
  </si>
  <si>
    <t>Taylor, Harper</t>
  </si>
  <si>
    <t>Werner, Cameron</t>
  </si>
  <si>
    <t>TIEBREAK</t>
  </si>
  <si>
    <t>Options</t>
  </si>
  <si>
    <t>Chair's Vote</t>
  </si>
  <si>
    <t>FINAL RESULT</t>
  </si>
  <si>
    <t>Allocation Amount: $2580</t>
  </si>
  <si>
    <t>Allocation Amount: $2200</t>
  </si>
  <si>
    <t>Allocation Amount: $1800</t>
  </si>
  <si>
    <t>PASSED</t>
  </si>
  <si>
    <t>**VOTE BY ACCLAMATION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</si>
</sst>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9C0006"/>
      <name val="Times New Roman"/>
      <family val="1"/>
    </font>
    <font>
      <sz val="12"/>
      <color theme="1"/>
      <name val="Times"/>
      <family val="1"/>
    </font>
    <font>
      <sz val="11"/>
      <color theme="1"/>
      <name val="Times New Roman"/>
      <family val="1"/>
    </font>
    <font>
      <sz val="12"/>
      <color theme="9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DEDED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4" borderId="7" xfId="0" applyFont="1" applyFill="1" applyBorder="1" applyProtection="1">
      <protection locked="0"/>
    </xf>
    <xf numFmtId="7" fontId="0" fillId="4" borderId="8" xfId="2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4" fillId="2" borderId="2" xfId="3" applyFont="1" applyBorder="1" applyAlignment="1" applyProtection="1">
      <alignment horizontal="center"/>
      <protection locked="0"/>
    </xf>
    <xf numFmtId="0" fontId="4" fillId="2" borderId="1" xfId="3" applyFont="1" applyBorder="1" applyAlignment="1" applyProtection="1">
      <alignment horizontal="center"/>
      <protection locked="0"/>
    </xf>
    <xf numFmtId="0" fontId="7" fillId="2" borderId="6" xfId="3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6" xfId="3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7" fontId="0" fillId="0" borderId="0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7" fontId="0" fillId="0" borderId="14" xfId="2" applyNumberFormat="1" applyFont="1" applyBorder="1" applyProtection="1">
      <protection locked="0"/>
    </xf>
    <xf numFmtId="0" fontId="0" fillId="0" borderId="2" xfId="0" applyBorder="1" applyProtection="1">
      <protection locked="0"/>
    </xf>
    <xf numFmtId="7" fontId="0" fillId="0" borderId="1" xfId="2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3" fillId="0" borderId="15" xfId="0" applyFont="1" applyBorder="1" applyProtection="1">
      <protection locked="0"/>
    </xf>
    <xf numFmtId="10" fontId="2" fillId="3" borderId="0" xfId="4" applyNumberFormat="1" applyBorder="1" applyProtection="1"/>
    <xf numFmtId="0" fontId="0" fillId="0" borderId="0" xfId="0" applyProtection="1"/>
    <xf numFmtId="10" fontId="0" fillId="0" borderId="0" xfId="1" applyNumberFormat="1" applyFont="1" applyProtection="1"/>
    <xf numFmtId="7" fontId="0" fillId="0" borderId="10" xfId="2" applyNumberFormat="1" applyFont="1" applyBorder="1" applyProtection="1"/>
    <xf numFmtId="7" fontId="0" fillId="0" borderId="12" xfId="2" applyNumberFormat="1" applyFont="1" applyBorder="1" applyProtection="1"/>
    <xf numFmtId="7" fontId="3" fillId="0" borderId="15" xfId="2" applyNumberFormat="1" applyFont="1" applyBorder="1" applyProtection="1"/>
    <xf numFmtId="0" fontId="2" fillId="5" borderId="16" xfId="5" applyBorder="1" applyAlignment="1">
      <alignment horizontal="right"/>
    </xf>
    <xf numFmtId="0" fontId="2" fillId="5" borderId="16" xfId="5" applyBorder="1"/>
    <xf numFmtId="0" fontId="2" fillId="5" borderId="10" xfId="5" applyBorder="1"/>
    <xf numFmtId="0" fontId="2" fillId="5" borderId="0" xfId="5" applyBorder="1" applyAlignment="1">
      <alignment horizontal="right"/>
    </xf>
    <xf numFmtId="0" fontId="2" fillId="5" borderId="0" xfId="5" applyBorder="1"/>
    <xf numFmtId="0" fontId="2" fillId="5" borderId="17" xfId="5" applyBorder="1"/>
    <xf numFmtId="0" fontId="2" fillId="5" borderId="18" xfId="5" applyBorder="1"/>
    <xf numFmtId="0" fontId="2" fillId="5" borderId="12" xfId="5" applyBorder="1"/>
    <xf numFmtId="0" fontId="2" fillId="6" borderId="17" xfId="5" applyFill="1" applyBorder="1"/>
    <xf numFmtId="0" fontId="2" fillId="6" borderId="0" xfId="5" applyFill="1" applyBorder="1"/>
    <xf numFmtId="0" fontId="4" fillId="2" borderId="19" xfId="3" applyFont="1" applyBorder="1" applyAlignment="1">
      <alignment horizontal="right"/>
    </xf>
    <xf numFmtId="0" fontId="4" fillId="2" borderId="20" xfId="3" applyFont="1" applyBorder="1" applyAlignment="1">
      <alignment horizontal="right"/>
    </xf>
    <xf numFmtId="7" fontId="0" fillId="0" borderId="6" xfId="2" applyNumberFormat="1" applyFont="1" applyBorder="1" applyProtection="1">
      <protection locked="0"/>
    </xf>
    <xf numFmtId="0" fontId="6" fillId="0" borderId="22" xfId="0" applyFont="1" applyBorder="1" applyAlignment="1" applyProtection="1">
      <alignment horizontal="right"/>
      <protection locked="0"/>
    </xf>
    <xf numFmtId="7" fontId="3" fillId="0" borderId="22" xfId="2" applyNumberFormat="1" applyFont="1" applyBorder="1" applyProtection="1"/>
    <xf numFmtId="0" fontId="8" fillId="0" borderId="0" xfId="0" applyFont="1" applyBorder="1" applyProtection="1">
      <protection locked="0"/>
    </xf>
    <xf numFmtId="7" fontId="8" fillId="0" borderId="0" xfId="2" applyNumberFormat="1" applyFont="1" applyBorder="1" applyProtection="1"/>
    <xf numFmtId="0" fontId="0" fillId="4" borderId="13" xfId="0" applyFill="1" applyBorder="1" applyProtection="1">
      <protection locked="0"/>
    </xf>
    <xf numFmtId="7" fontId="0" fillId="4" borderId="0" xfId="2" applyNumberFormat="1" applyFon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0" borderId="13" xfId="0" applyFill="1" applyBorder="1" applyProtection="1">
      <protection locked="0"/>
    </xf>
    <xf numFmtId="7" fontId="0" fillId="0" borderId="0" xfId="2" applyNumberFormat="1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7" fontId="2" fillId="0" borderId="14" xfId="2" applyNumberFormat="1" applyFont="1" applyBorder="1" applyProtection="1">
      <protection locked="0"/>
    </xf>
    <xf numFmtId="0" fontId="4" fillId="2" borderId="20" xfId="3" applyFont="1" applyBorder="1" applyAlignment="1">
      <alignment horizontal="right" vertical="center"/>
    </xf>
    <xf numFmtId="0" fontId="4" fillId="2" borderId="21" xfId="3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2" borderId="3" xfId="3" applyFont="1" applyBorder="1" applyAlignment="1" applyProtection="1">
      <alignment horizontal="center"/>
      <protection locked="0"/>
    </xf>
    <xf numFmtId="0" fontId="4" fillId="2" borderId="4" xfId="3" applyFont="1" applyBorder="1" applyAlignment="1" applyProtection="1">
      <alignment horizontal="center"/>
      <protection locked="0"/>
    </xf>
    <xf numFmtId="0" fontId="4" fillId="2" borderId="5" xfId="3" applyFont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6">
    <cellStyle name="20% - Accent3" xfId="5" builtinId="38"/>
    <cellStyle name="40% - Accent3" xfId="4" builtinId="39"/>
    <cellStyle name="Accent1" xfId="3" builtinId="29"/>
    <cellStyle name="Comma" xfId="2" builtinId="3"/>
    <cellStyle name="Normal" xfId="0" builtinId="0"/>
    <cellStyle name="Percent" xfId="1" builtinId="5"/>
  </cellStyles>
  <dxfs count="3">
    <dxf>
      <font>
        <color rgb="FF9C0006"/>
      </font>
      <fill>
        <patternFill>
          <fgColor rgb="FFFF0000"/>
          <bgColor rgb="FFFFC7CE"/>
        </patternFill>
      </fill>
    </dxf>
    <dxf>
      <font>
        <color rgb="FF9E6500"/>
      </font>
      <fill>
        <patternFill>
          <bgColor rgb="FFFFFD9C"/>
        </patternFill>
      </fill>
    </dxf>
    <dxf>
      <font>
        <color theme="9" tint="-0.499984740745262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DEDED"/>
      <color rgb="FFF7F7F7"/>
      <color rgb="FFFFC7CE"/>
      <color rgb="FF9C0006"/>
      <color rgb="FFFFFD9C"/>
      <color rgb="FFFFEB9C"/>
      <color rgb="FF9E6500"/>
      <color rgb="FF9C6500"/>
      <color rgb="FFC6EFCE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180975</xdr:rowOff>
    </xdr:from>
    <xdr:to>
      <xdr:col>8</xdr:col>
      <xdr:colOff>581025</xdr:colOff>
      <xdr:row>15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7875" y="1924050"/>
          <a:ext cx="3762375" cy="1209675"/>
        </a:xfrm>
        <a:prstGeom prst="rect">
          <a:avLst/>
        </a:prstGeom>
        <a:solidFill>
          <a:srgbClr val="EDEDE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Student</a:t>
          </a:r>
          <a:r>
            <a:rPr lang="en-US" sz="1100" baseline="0"/>
            <a:t> Organizations send representatives to compete in a in person 3v3 basketball tournament at the SLC. The winners recieve a trophy and a $300 reward. The runner up will win $100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showGridLines="0" tabSelected="1" zoomScale="130" zoomScaleNormal="130" workbookViewId="0">
      <selection activeCell="B2" sqref="B2:I3"/>
    </sheetView>
  </sheetViews>
  <sheetFormatPr baseColWidth="10" defaultColWidth="8.83203125" defaultRowHeight="15" x14ac:dyDescent="0.2"/>
  <cols>
    <col min="2" max="2" width="21.1640625" customWidth="1"/>
    <col min="3" max="3" width="2.5" customWidth="1"/>
  </cols>
  <sheetData>
    <row r="2" spans="2:9" x14ac:dyDescent="0.2">
      <c r="B2" s="53" t="s">
        <v>43</v>
      </c>
      <c r="C2" s="53"/>
      <c r="D2" s="53"/>
      <c r="E2" s="53"/>
      <c r="F2" s="53"/>
      <c r="G2" s="53"/>
      <c r="H2" s="53"/>
      <c r="I2" s="53"/>
    </row>
    <row r="3" spans="2:9" ht="16" thickBot="1" x14ac:dyDescent="0.25">
      <c r="B3" s="54"/>
      <c r="C3" s="54"/>
      <c r="D3" s="54"/>
      <c r="E3" s="54"/>
      <c r="F3" s="54"/>
      <c r="G3" s="54"/>
      <c r="H3" s="54"/>
      <c r="I3" s="54"/>
    </row>
    <row r="4" spans="2:9" ht="20.25" customHeight="1" x14ac:dyDescent="0.2">
      <c r="B4" s="37" t="s">
        <v>12</v>
      </c>
      <c r="C4" s="27"/>
      <c r="D4" s="28" t="s">
        <v>24</v>
      </c>
      <c r="E4" s="28"/>
      <c r="F4" s="28"/>
      <c r="G4" s="28"/>
      <c r="H4" s="28"/>
      <c r="I4" s="29"/>
    </row>
    <row r="5" spans="2:9" ht="20.25" customHeight="1" x14ac:dyDescent="0.2">
      <c r="B5" s="38" t="s">
        <v>13</v>
      </c>
      <c r="C5" s="30"/>
      <c r="D5" s="31" t="s">
        <v>20</v>
      </c>
      <c r="E5" s="31"/>
      <c r="F5" s="31"/>
      <c r="G5" s="31"/>
      <c r="H5" s="31"/>
      <c r="I5" s="32"/>
    </row>
    <row r="6" spans="2:9" ht="20.25" customHeight="1" x14ac:dyDescent="0.2">
      <c r="B6" s="38" t="s">
        <v>14</v>
      </c>
      <c r="C6" s="30"/>
      <c r="D6" s="31">
        <v>150</v>
      </c>
      <c r="E6" s="31"/>
      <c r="F6" s="31"/>
      <c r="G6" s="31"/>
      <c r="H6" s="31"/>
      <c r="I6" s="32"/>
    </row>
    <row r="7" spans="2:9" ht="20.25" customHeight="1" x14ac:dyDescent="0.2">
      <c r="B7" s="38" t="s">
        <v>15</v>
      </c>
      <c r="C7" s="30"/>
      <c r="D7" s="31" t="s">
        <v>25</v>
      </c>
      <c r="E7" s="31"/>
      <c r="F7" s="31"/>
      <c r="G7" s="31"/>
      <c r="H7" s="31"/>
      <c r="I7" s="32"/>
    </row>
    <row r="8" spans="2:9" ht="20.25" customHeight="1" x14ac:dyDescent="0.2">
      <c r="B8" s="38" t="s">
        <v>16</v>
      </c>
      <c r="C8" s="30"/>
      <c r="D8" s="31" t="s">
        <v>26</v>
      </c>
      <c r="E8" s="31"/>
      <c r="F8" s="31"/>
      <c r="G8" s="31"/>
      <c r="H8" s="36"/>
      <c r="I8" s="32"/>
    </row>
    <row r="9" spans="2:9" ht="20.25" customHeight="1" x14ac:dyDescent="0.2">
      <c r="B9" s="38" t="s">
        <v>17</v>
      </c>
      <c r="C9" s="30"/>
      <c r="D9" s="31" t="s">
        <v>21</v>
      </c>
      <c r="E9" s="31"/>
      <c r="F9" s="31"/>
      <c r="G9" s="31"/>
      <c r="H9" s="31"/>
      <c r="I9" s="35"/>
    </row>
    <row r="10" spans="2:9" ht="20.25" customHeight="1" x14ac:dyDescent="0.2">
      <c r="B10" s="38" t="s">
        <v>19</v>
      </c>
      <c r="C10" s="30"/>
      <c r="D10" s="31"/>
      <c r="E10" s="31"/>
      <c r="F10" s="31"/>
      <c r="G10" s="31"/>
      <c r="H10" s="31"/>
      <c r="I10" s="32"/>
    </row>
    <row r="11" spans="2:9" x14ac:dyDescent="0.2">
      <c r="B11" s="51" t="s">
        <v>18</v>
      </c>
      <c r="C11" s="30"/>
      <c r="D11" s="31"/>
      <c r="E11" s="31"/>
      <c r="F11" s="31"/>
      <c r="G11" s="31"/>
      <c r="H11" s="31"/>
      <c r="I11" s="32"/>
    </row>
    <row r="12" spans="2:9" x14ac:dyDescent="0.2">
      <c r="B12" s="51"/>
      <c r="C12" s="31"/>
      <c r="D12" s="31"/>
      <c r="E12" s="31"/>
      <c r="F12" s="31"/>
      <c r="G12" s="31"/>
      <c r="H12" s="31"/>
      <c r="I12" s="32"/>
    </row>
    <row r="13" spans="2:9" x14ac:dyDescent="0.2">
      <c r="B13" s="51"/>
      <c r="C13" s="31"/>
      <c r="D13" s="31"/>
      <c r="E13" s="31"/>
      <c r="F13" s="31"/>
      <c r="G13" s="31"/>
      <c r="H13" s="31"/>
      <c r="I13" s="32"/>
    </row>
    <row r="14" spans="2:9" x14ac:dyDescent="0.2">
      <c r="B14" s="51"/>
      <c r="C14" s="31"/>
      <c r="D14" s="31"/>
      <c r="E14" s="31"/>
      <c r="F14" s="31"/>
      <c r="G14" s="31"/>
      <c r="H14" s="31"/>
      <c r="I14" s="32"/>
    </row>
    <row r="15" spans="2:9" x14ac:dyDescent="0.2">
      <c r="B15" s="51"/>
      <c r="C15" s="31"/>
      <c r="D15" s="31"/>
      <c r="E15" s="31"/>
      <c r="F15" s="31"/>
      <c r="G15" s="31"/>
      <c r="H15" s="31"/>
      <c r="I15" s="32"/>
    </row>
    <row r="16" spans="2:9" ht="16" thickBot="1" x14ac:dyDescent="0.25">
      <c r="B16" s="52"/>
      <c r="C16" s="33"/>
      <c r="D16" s="33"/>
      <c r="E16" s="33"/>
      <c r="F16" s="33"/>
      <c r="G16" s="33"/>
      <c r="H16" s="33"/>
      <c r="I16" s="34"/>
    </row>
  </sheetData>
  <mergeCells count="2">
    <mergeCell ref="B11:B16"/>
    <mergeCell ref="B2:I3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8"/>
  <sheetViews>
    <sheetView showGridLines="0" topLeftCell="B1" zoomScale="125" workbookViewId="0">
      <selection activeCell="H13" sqref="H13"/>
    </sheetView>
  </sheetViews>
  <sheetFormatPr baseColWidth="10" defaultColWidth="9.1640625" defaultRowHeight="15" x14ac:dyDescent="0.2"/>
  <cols>
    <col min="1" max="1" width="3.1640625" style="1" customWidth="1"/>
    <col min="2" max="2" width="21.6640625" style="1" customWidth="1"/>
    <col min="3" max="3" width="20.33203125" style="1" bestFit="1" customWidth="1"/>
    <col min="4" max="4" width="9" style="1" customWidth="1"/>
    <col min="5" max="5" width="2.83203125" style="1" customWidth="1"/>
    <col min="6" max="6" width="22.33203125" style="1" bestFit="1" customWidth="1"/>
    <col min="7" max="7" width="20.1640625" style="1" customWidth="1"/>
    <col min="8" max="8" width="10.1640625" style="1" customWidth="1"/>
    <col min="9" max="9" width="2.83203125" style="1" customWidth="1"/>
    <col min="10" max="10" width="24.5" style="1" customWidth="1"/>
    <col min="11" max="11" width="20.1640625" style="1" customWidth="1"/>
    <col min="12" max="12" width="2.5" style="1" customWidth="1"/>
    <col min="13" max="16384" width="9.1640625" style="1"/>
  </cols>
  <sheetData>
    <row r="1" spans="2:11" ht="16" thickBot="1" x14ac:dyDescent="0.25"/>
    <row r="2" spans="2:11" ht="16" thickBot="1" x14ac:dyDescent="0.25">
      <c r="F2" s="2" t="s">
        <v>0</v>
      </c>
      <c r="G2" s="3">
        <v>1880</v>
      </c>
      <c r="H2" s="21">
        <f>IFERROR(+G2/G5," ")</f>
        <v>0.35809523809523808</v>
      </c>
    </row>
    <row r="3" spans="2:11" ht="16" thickBot="1" x14ac:dyDescent="0.25">
      <c r="F3" s="4"/>
      <c r="H3" s="22"/>
    </row>
    <row r="4" spans="2:11" x14ac:dyDescent="0.2">
      <c r="F4" s="5" t="s">
        <v>10</v>
      </c>
      <c r="G4" s="24">
        <f>+K27</f>
        <v>3370</v>
      </c>
      <c r="H4" s="23">
        <f>IFERROR(+G4/G5," ")</f>
        <v>0.64190476190476187</v>
      </c>
    </row>
    <row r="5" spans="2:11" ht="16" thickBot="1" x14ac:dyDescent="0.25">
      <c r="F5" s="6" t="s">
        <v>11</v>
      </c>
      <c r="G5" s="25">
        <f>+G27+C27</f>
        <v>5250</v>
      </c>
      <c r="H5" s="23">
        <f>IFERROR(+G5/G5," ")</f>
        <v>1</v>
      </c>
    </row>
    <row r="7" spans="2:11" x14ac:dyDescent="0.2">
      <c r="B7" s="55" t="s">
        <v>1</v>
      </c>
      <c r="C7" s="56"/>
      <c r="D7" s="57"/>
      <c r="F7" s="55" t="s">
        <v>5</v>
      </c>
      <c r="G7" s="56"/>
      <c r="H7" s="57"/>
      <c r="J7" s="55" t="s">
        <v>7</v>
      </c>
      <c r="K7" s="57"/>
    </row>
    <row r="8" spans="2:11" ht="25" x14ac:dyDescent="0.2">
      <c r="B8" s="7" t="s">
        <v>2</v>
      </c>
      <c r="C8" s="8" t="s">
        <v>3</v>
      </c>
      <c r="D8" s="9" t="s">
        <v>8</v>
      </c>
      <c r="E8" s="10"/>
      <c r="F8" s="7" t="s">
        <v>2</v>
      </c>
      <c r="G8" s="8" t="s">
        <v>3</v>
      </c>
      <c r="H8" s="9" t="s">
        <v>4</v>
      </c>
      <c r="I8" s="10"/>
      <c r="J8" s="7" t="s">
        <v>2</v>
      </c>
      <c r="K8" s="11" t="s">
        <v>3</v>
      </c>
    </row>
    <row r="9" spans="2:11" x14ac:dyDescent="0.2">
      <c r="B9" s="44" t="s">
        <v>23</v>
      </c>
      <c r="C9" s="45">
        <v>600</v>
      </c>
      <c r="D9" s="49"/>
      <c r="F9" s="12" t="s">
        <v>27</v>
      </c>
      <c r="G9" s="13">
        <v>420</v>
      </c>
      <c r="H9" s="14"/>
      <c r="J9" s="12" t="s">
        <v>35</v>
      </c>
      <c r="K9" s="15">
        <v>50</v>
      </c>
    </row>
    <row r="10" spans="2:11" x14ac:dyDescent="0.2">
      <c r="B10" s="12"/>
      <c r="D10" s="14"/>
      <c r="F10" s="47" t="s">
        <v>28</v>
      </c>
      <c r="G10" s="48">
        <v>400</v>
      </c>
      <c r="H10" s="49"/>
      <c r="J10" s="12" t="s">
        <v>36</v>
      </c>
      <c r="K10" s="15">
        <v>750</v>
      </c>
    </row>
    <row r="11" spans="2:11" x14ac:dyDescent="0.2">
      <c r="B11" s="12"/>
      <c r="D11" s="14"/>
      <c r="F11" s="12" t="s">
        <v>22</v>
      </c>
      <c r="G11" s="13">
        <v>500</v>
      </c>
      <c r="H11" s="14"/>
      <c r="J11" s="12" t="s">
        <v>37</v>
      </c>
      <c r="K11" s="15">
        <v>750</v>
      </c>
    </row>
    <row r="12" spans="2:11" x14ac:dyDescent="0.2">
      <c r="B12" s="12"/>
      <c r="C12" s="13"/>
      <c r="D12" s="14"/>
      <c r="F12" s="44" t="s">
        <v>34</v>
      </c>
      <c r="G12" s="45">
        <v>1880</v>
      </c>
      <c r="H12" s="46">
        <v>150</v>
      </c>
      <c r="J12" s="12" t="s">
        <v>38</v>
      </c>
      <c r="K12" s="50">
        <v>150</v>
      </c>
    </row>
    <row r="13" spans="2:11" x14ac:dyDescent="0.2">
      <c r="B13" s="12"/>
      <c r="C13" s="13"/>
      <c r="D13" s="14"/>
      <c r="F13" s="47" t="s">
        <v>30</v>
      </c>
      <c r="G13" s="48">
        <v>300</v>
      </c>
      <c r="H13" s="49"/>
      <c r="J13" s="12" t="s">
        <v>39</v>
      </c>
      <c r="K13" s="15">
        <v>150</v>
      </c>
    </row>
    <row r="14" spans="2:11" x14ac:dyDescent="0.2">
      <c r="B14" s="12"/>
      <c r="C14" s="13"/>
      <c r="D14" s="14"/>
      <c r="F14" s="47" t="s">
        <v>31</v>
      </c>
      <c r="G14" s="48">
        <v>400</v>
      </c>
      <c r="H14" s="49"/>
      <c r="J14" s="12" t="s">
        <v>40</v>
      </c>
      <c r="K14" s="15">
        <v>150</v>
      </c>
    </row>
    <row r="15" spans="2:11" x14ac:dyDescent="0.2">
      <c r="B15" s="12"/>
      <c r="C15" s="13"/>
      <c r="D15" s="14"/>
      <c r="F15" s="47" t="s">
        <v>42</v>
      </c>
      <c r="G15" s="48">
        <v>400</v>
      </c>
      <c r="H15" s="49"/>
      <c r="J15" s="12" t="s">
        <v>41</v>
      </c>
      <c r="K15" s="15">
        <v>50</v>
      </c>
    </row>
    <row r="16" spans="2:11" x14ac:dyDescent="0.2">
      <c r="B16" s="12"/>
      <c r="C16" s="13"/>
      <c r="D16" s="14"/>
      <c r="F16" s="12" t="s">
        <v>32</v>
      </c>
      <c r="G16" s="13">
        <v>200</v>
      </c>
      <c r="H16" s="14"/>
      <c r="J16" s="12"/>
      <c r="K16" s="50"/>
    </row>
    <row r="17" spans="2:11" x14ac:dyDescent="0.2">
      <c r="B17" s="12"/>
      <c r="C17" s="13"/>
      <c r="D17" s="14"/>
      <c r="F17" s="12" t="s">
        <v>33</v>
      </c>
      <c r="G17" s="13">
        <v>100</v>
      </c>
      <c r="H17" s="14"/>
      <c r="J17" s="12"/>
      <c r="K17" s="15"/>
    </row>
    <row r="18" spans="2:11" x14ac:dyDescent="0.2">
      <c r="B18" s="12"/>
      <c r="C18" s="13"/>
      <c r="D18" s="14"/>
      <c r="F18" s="44" t="s">
        <v>29</v>
      </c>
      <c r="G18" s="45">
        <v>50</v>
      </c>
      <c r="H18" s="46"/>
      <c r="J18" s="12"/>
      <c r="K18" s="15"/>
    </row>
    <row r="19" spans="2:11" x14ac:dyDescent="0.2">
      <c r="B19" s="12"/>
      <c r="C19" s="13"/>
      <c r="D19" s="14"/>
      <c r="F19" s="12"/>
      <c r="G19" s="13"/>
      <c r="H19" s="14"/>
      <c r="J19" s="12"/>
      <c r="K19" s="15"/>
    </row>
    <row r="20" spans="2:11" x14ac:dyDescent="0.2">
      <c r="B20" s="12"/>
      <c r="C20" s="13"/>
      <c r="D20" s="14"/>
      <c r="F20" s="12"/>
      <c r="G20" s="13"/>
      <c r="H20" s="14"/>
      <c r="J20" s="12"/>
      <c r="K20" s="15"/>
    </row>
    <row r="21" spans="2:11" x14ac:dyDescent="0.2">
      <c r="B21" s="12"/>
      <c r="C21" s="13"/>
      <c r="D21" s="14"/>
      <c r="F21" s="12"/>
      <c r="G21" s="13"/>
      <c r="H21" s="14"/>
      <c r="J21" s="12"/>
      <c r="K21" s="15"/>
    </row>
    <row r="22" spans="2:11" x14ac:dyDescent="0.2">
      <c r="B22" s="12"/>
      <c r="C22" s="13"/>
      <c r="D22" s="14"/>
      <c r="F22" s="12"/>
      <c r="G22" s="13"/>
      <c r="H22" s="14"/>
      <c r="J22" s="12"/>
      <c r="K22" s="15"/>
    </row>
    <row r="23" spans="2:11" x14ac:dyDescent="0.2">
      <c r="B23" s="12"/>
      <c r="C23" s="13"/>
      <c r="D23" s="14"/>
      <c r="F23" s="12"/>
      <c r="G23" s="13"/>
      <c r="H23" s="14"/>
      <c r="J23" s="12"/>
      <c r="K23" s="15"/>
    </row>
    <row r="24" spans="2:11" x14ac:dyDescent="0.2">
      <c r="B24" s="12"/>
      <c r="C24" s="13"/>
      <c r="D24" s="14"/>
      <c r="F24" s="12"/>
      <c r="G24" s="13"/>
      <c r="H24" s="14"/>
      <c r="J24" s="12"/>
      <c r="K24" s="15"/>
    </row>
    <row r="25" spans="2:11" x14ac:dyDescent="0.2">
      <c r="B25" s="12"/>
      <c r="C25" s="13"/>
      <c r="D25" s="14"/>
      <c r="F25" s="12"/>
      <c r="G25" s="13"/>
      <c r="H25" s="14"/>
      <c r="J25" s="16"/>
      <c r="K25" s="39"/>
    </row>
    <row r="26" spans="2:11" x14ac:dyDescent="0.2">
      <c r="B26" s="16"/>
      <c r="C26" s="17"/>
      <c r="D26" s="18"/>
      <c r="F26" s="16"/>
      <c r="G26" s="17"/>
      <c r="H26" s="18"/>
      <c r="J26" s="42" t="s">
        <v>9</v>
      </c>
      <c r="K26" s="43">
        <f>+G5-G2-SUM(K9:K25)</f>
        <v>1320</v>
      </c>
    </row>
    <row r="27" spans="2:11" ht="16" thickBot="1" x14ac:dyDescent="0.25">
      <c r="B27" s="19" t="s">
        <v>6</v>
      </c>
      <c r="C27" s="26">
        <f>SUM(C9:C26)</f>
        <v>600</v>
      </c>
      <c r="D27" s="20"/>
      <c r="E27" s="4"/>
      <c r="F27" s="19" t="s">
        <v>6</v>
      </c>
      <c r="G27" s="26">
        <f>SUM(G9:G26)</f>
        <v>4650</v>
      </c>
      <c r="H27" s="20"/>
      <c r="I27" s="4"/>
      <c r="J27" s="40" t="s">
        <v>6</v>
      </c>
      <c r="K27" s="41">
        <f>SUM(K9:K26)</f>
        <v>3370</v>
      </c>
    </row>
    <row r="28" spans="2:11" ht="16" thickTop="1" x14ac:dyDescent="0.2"/>
  </sheetData>
  <mergeCells count="3">
    <mergeCell ref="B7:D7"/>
    <mergeCell ref="F7:H7"/>
    <mergeCell ref="J7:K7"/>
  </mergeCells>
  <conditionalFormatting sqref="H2">
    <cfRule type="cellIs" dxfId="2" priority="1" operator="lessThan">
      <formula>0.39999999999999</formula>
    </cfRule>
    <cfRule type="cellIs" dxfId="1" priority="2" operator="between">
      <formula>0.4</formula>
      <formula>0.499999999999</formula>
    </cfRule>
    <cfRule type="cellIs" dxfId="0" priority="3" operator="greaterThan">
      <formula>0.5</formula>
    </cfRule>
  </conditionalFormatting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DF30-AC7E-AB46-A7FF-1BC068DF12D7}">
  <dimension ref="A1:E71"/>
  <sheetViews>
    <sheetView workbookViewId="0"/>
  </sheetViews>
  <sheetFormatPr baseColWidth="10" defaultRowHeight="15" x14ac:dyDescent="0.2"/>
  <cols>
    <col min="1" max="1" width="23.83203125" customWidth="1"/>
  </cols>
  <sheetData>
    <row r="1" spans="1:5" ht="16" x14ac:dyDescent="0.2">
      <c r="A1" s="58" t="s">
        <v>44</v>
      </c>
      <c r="B1" s="59" t="s">
        <v>45</v>
      </c>
      <c r="C1" s="60"/>
      <c r="D1" s="60"/>
      <c r="E1" s="60"/>
    </row>
    <row r="2" spans="1:5" ht="16" x14ac:dyDescent="0.2">
      <c r="A2" s="58" t="s">
        <v>46</v>
      </c>
      <c r="B2" s="59" t="s">
        <v>47</v>
      </c>
      <c r="C2" s="60"/>
      <c r="D2" s="60" t="s">
        <v>115</v>
      </c>
    </row>
    <row r="3" spans="1:5" ht="16" x14ac:dyDescent="0.2">
      <c r="A3" s="58" t="s">
        <v>48</v>
      </c>
      <c r="B3" s="61" t="s">
        <v>49</v>
      </c>
      <c r="C3" s="60"/>
      <c r="D3" s="60"/>
    </row>
    <row r="4" spans="1:5" ht="16" x14ac:dyDescent="0.2">
      <c r="A4" s="58" t="s">
        <v>50</v>
      </c>
      <c r="B4" s="61" t="s">
        <v>49</v>
      </c>
      <c r="C4" s="60"/>
      <c r="D4" s="60"/>
    </row>
    <row r="5" spans="1:5" ht="16" x14ac:dyDescent="0.2">
      <c r="A5" s="60"/>
      <c r="B5" s="60"/>
      <c r="C5" s="60"/>
      <c r="D5" s="60"/>
      <c r="E5" s="60"/>
    </row>
    <row r="6" spans="1:5" ht="16" x14ac:dyDescent="0.2">
      <c r="A6" s="60"/>
      <c r="B6" s="58" t="s">
        <v>51</v>
      </c>
      <c r="C6" s="58" t="s">
        <v>52</v>
      </c>
      <c r="D6" s="58" t="s">
        <v>53</v>
      </c>
      <c r="E6" s="58" t="s">
        <v>54</v>
      </c>
    </row>
    <row r="7" spans="1:5" ht="16" x14ac:dyDescent="0.2">
      <c r="A7" s="58" t="s">
        <v>55</v>
      </c>
      <c r="B7" s="60"/>
      <c r="C7" s="60"/>
      <c r="D7" s="60"/>
      <c r="E7" s="60"/>
    </row>
    <row r="8" spans="1:5" ht="16" x14ac:dyDescent="0.2">
      <c r="A8" s="62" t="s">
        <v>56</v>
      </c>
      <c r="B8" s="59">
        <v>1</v>
      </c>
      <c r="C8" s="60"/>
      <c r="D8" s="60"/>
      <c r="E8" s="60"/>
    </row>
    <row r="9" spans="1:5" ht="16" x14ac:dyDescent="0.2">
      <c r="A9" s="62" t="s">
        <v>57</v>
      </c>
      <c r="B9" s="60"/>
      <c r="C9" s="59">
        <v>1</v>
      </c>
      <c r="D9" s="60"/>
      <c r="E9" s="60"/>
    </row>
    <row r="10" spans="1:5" ht="16" x14ac:dyDescent="0.2">
      <c r="A10" s="62" t="s">
        <v>58</v>
      </c>
      <c r="B10" s="60"/>
      <c r="C10" s="60"/>
      <c r="D10" s="59">
        <v>1</v>
      </c>
      <c r="E10" s="60"/>
    </row>
    <row r="11" spans="1:5" ht="16" x14ac:dyDescent="0.2">
      <c r="A11" s="62" t="s">
        <v>59</v>
      </c>
      <c r="B11" s="60"/>
      <c r="C11" s="59">
        <v>1</v>
      </c>
      <c r="D11" s="60"/>
      <c r="E11" s="60"/>
    </row>
    <row r="12" spans="1:5" ht="16" x14ac:dyDescent="0.2">
      <c r="A12" s="62" t="s">
        <v>60</v>
      </c>
      <c r="B12" s="60"/>
      <c r="C12" s="59">
        <v>1</v>
      </c>
      <c r="D12" s="60"/>
      <c r="E12" s="60"/>
    </row>
    <row r="13" spans="1:5" ht="16" x14ac:dyDescent="0.2">
      <c r="A13" s="62" t="s">
        <v>61</v>
      </c>
      <c r="B13" s="59">
        <v>1</v>
      </c>
      <c r="C13" s="60"/>
      <c r="D13" s="60"/>
      <c r="E13" s="60"/>
    </row>
    <row r="14" spans="1:5" ht="16" x14ac:dyDescent="0.2">
      <c r="A14" s="62" t="s">
        <v>62</v>
      </c>
      <c r="B14" s="59">
        <v>1</v>
      </c>
      <c r="C14" s="60"/>
      <c r="D14" s="60"/>
      <c r="E14" s="60"/>
    </row>
    <row r="15" spans="1:5" ht="16" x14ac:dyDescent="0.2">
      <c r="A15" s="62" t="s">
        <v>63</v>
      </c>
      <c r="B15" s="60"/>
      <c r="C15" s="59">
        <v>1</v>
      </c>
      <c r="D15" s="60"/>
      <c r="E15" s="60"/>
    </row>
    <row r="16" spans="1:5" ht="16" x14ac:dyDescent="0.2">
      <c r="A16" s="62" t="s">
        <v>64</v>
      </c>
      <c r="B16" s="59">
        <v>1</v>
      </c>
      <c r="C16" s="60"/>
      <c r="D16" s="60"/>
      <c r="E16" s="60"/>
    </row>
    <row r="17" spans="1:5" ht="16" x14ac:dyDescent="0.2">
      <c r="A17" s="62" t="s">
        <v>65</v>
      </c>
      <c r="B17" s="60"/>
      <c r="C17" s="59">
        <v>1</v>
      </c>
      <c r="D17" s="60"/>
      <c r="E17" s="60"/>
    </row>
    <row r="18" spans="1:5" ht="16" x14ac:dyDescent="0.2">
      <c r="A18" s="62" t="s">
        <v>66</v>
      </c>
      <c r="B18" s="59">
        <v>1</v>
      </c>
      <c r="C18" s="60"/>
      <c r="D18" s="60"/>
      <c r="E18" s="60"/>
    </row>
    <row r="19" spans="1:5" ht="16" x14ac:dyDescent="0.2">
      <c r="A19" s="62" t="s">
        <v>67</v>
      </c>
      <c r="B19" s="59">
        <v>1</v>
      </c>
      <c r="C19" s="60"/>
      <c r="D19" s="60"/>
      <c r="E19" s="60"/>
    </row>
    <row r="20" spans="1:5" ht="16" x14ac:dyDescent="0.2">
      <c r="A20" s="62" t="s">
        <v>68</v>
      </c>
      <c r="B20" s="60"/>
      <c r="C20" s="59">
        <v>1</v>
      </c>
      <c r="D20" s="60"/>
      <c r="E20" s="60"/>
    </row>
    <row r="21" spans="1:5" ht="16" x14ac:dyDescent="0.2">
      <c r="A21" s="58" t="s">
        <v>69</v>
      </c>
      <c r="B21" s="60"/>
      <c r="C21" s="60"/>
      <c r="D21" s="60"/>
      <c r="E21" s="60"/>
    </row>
    <row r="22" spans="1:5" ht="16" x14ac:dyDescent="0.2">
      <c r="A22" s="62" t="s">
        <v>70</v>
      </c>
      <c r="B22" s="60"/>
      <c r="C22" s="59">
        <v>1</v>
      </c>
      <c r="D22" s="60"/>
      <c r="E22" s="60"/>
    </row>
    <row r="23" spans="1:5" ht="16" x14ac:dyDescent="0.2">
      <c r="A23" s="62" t="s">
        <v>71</v>
      </c>
      <c r="B23" s="60"/>
      <c r="C23" s="60"/>
      <c r="D23" s="60"/>
      <c r="E23" s="60"/>
    </row>
    <row r="24" spans="1:5" ht="16" x14ac:dyDescent="0.2">
      <c r="A24" s="62" t="s">
        <v>72</v>
      </c>
      <c r="B24" s="60"/>
      <c r="C24" s="59">
        <v>1</v>
      </c>
      <c r="D24" s="60"/>
      <c r="E24" s="60"/>
    </row>
    <row r="25" spans="1:5" ht="16" x14ac:dyDescent="0.2">
      <c r="A25" s="62" t="s">
        <v>73</v>
      </c>
      <c r="B25" s="59">
        <v>1</v>
      </c>
      <c r="C25" s="60"/>
      <c r="D25" s="60"/>
      <c r="E25" s="60"/>
    </row>
    <row r="26" spans="1:5" ht="16" x14ac:dyDescent="0.2">
      <c r="A26" s="62" t="s">
        <v>74</v>
      </c>
      <c r="B26" s="59">
        <v>1</v>
      </c>
      <c r="C26" s="60"/>
      <c r="D26" s="60"/>
      <c r="E26" s="60"/>
    </row>
    <row r="27" spans="1:5" ht="16" x14ac:dyDescent="0.2">
      <c r="A27" s="62" t="s">
        <v>75</v>
      </c>
      <c r="B27" s="60"/>
      <c r="C27" s="59">
        <v>1</v>
      </c>
      <c r="D27" s="60"/>
      <c r="E27" s="60"/>
    </row>
    <row r="28" spans="1:5" ht="16" x14ac:dyDescent="0.2">
      <c r="A28" s="62" t="s">
        <v>76</v>
      </c>
      <c r="B28" s="60"/>
      <c r="C28" s="59">
        <v>1</v>
      </c>
      <c r="D28" s="60"/>
      <c r="E28" s="60"/>
    </row>
    <row r="29" spans="1:5" ht="16" x14ac:dyDescent="0.2">
      <c r="A29" s="62" t="s">
        <v>77</v>
      </c>
      <c r="B29" s="59">
        <v>1</v>
      </c>
      <c r="C29" s="60"/>
      <c r="D29" s="60"/>
      <c r="E29" s="60"/>
    </row>
    <row r="30" spans="1:5" ht="16" x14ac:dyDescent="0.2">
      <c r="A30" s="62" t="s">
        <v>78</v>
      </c>
      <c r="B30" s="60"/>
      <c r="C30" s="59">
        <v>1</v>
      </c>
      <c r="D30" s="60"/>
      <c r="E30" s="60"/>
    </row>
    <row r="31" spans="1:5" ht="16" x14ac:dyDescent="0.2">
      <c r="A31" s="62" t="s">
        <v>79</v>
      </c>
      <c r="B31" s="59">
        <v>1</v>
      </c>
      <c r="C31" s="60"/>
      <c r="D31" s="60"/>
      <c r="E31" s="60"/>
    </row>
    <row r="32" spans="1:5" ht="16" x14ac:dyDescent="0.2">
      <c r="A32" s="62" t="s">
        <v>80</v>
      </c>
      <c r="B32" s="60"/>
      <c r="C32" s="59">
        <v>1</v>
      </c>
      <c r="D32" s="60"/>
      <c r="E32" s="60"/>
    </row>
    <row r="33" spans="1:5" ht="16" x14ac:dyDescent="0.2">
      <c r="A33" s="62" t="s">
        <v>81</v>
      </c>
      <c r="B33" s="59">
        <v>1</v>
      </c>
      <c r="C33" s="60"/>
      <c r="D33" s="60"/>
      <c r="E33" s="60"/>
    </row>
    <row r="34" spans="1:5" ht="16" x14ac:dyDescent="0.2">
      <c r="A34" s="62" t="s">
        <v>82</v>
      </c>
      <c r="B34" s="60"/>
      <c r="C34" s="59">
        <v>1</v>
      </c>
      <c r="D34" s="60"/>
      <c r="E34" s="60"/>
    </row>
    <row r="35" spans="1:5" ht="16" x14ac:dyDescent="0.2">
      <c r="A35" s="58" t="s">
        <v>83</v>
      </c>
      <c r="B35" s="60"/>
      <c r="C35" s="60"/>
      <c r="D35" s="60"/>
      <c r="E35" s="60"/>
    </row>
    <row r="36" spans="1:5" ht="16" x14ac:dyDescent="0.2">
      <c r="A36" s="62" t="s">
        <v>84</v>
      </c>
      <c r="B36" s="59">
        <v>1</v>
      </c>
      <c r="C36" s="60"/>
      <c r="D36" s="60"/>
      <c r="E36" s="60"/>
    </row>
    <row r="37" spans="1:5" ht="16" x14ac:dyDescent="0.2">
      <c r="A37" s="62" t="s">
        <v>85</v>
      </c>
      <c r="B37" s="60"/>
      <c r="C37" s="60"/>
      <c r="D37" s="60"/>
      <c r="E37" s="59">
        <v>1</v>
      </c>
    </row>
    <row r="38" spans="1:5" ht="16" x14ac:dyDescent="0.2">
      <c r="A38" s="62" t="s">
        <v>86</v>
      </c>
      <c r="B38" s="60"/>
      <c r="C38" s="63">
        <v>1</v>
      </c>
      <c r="D38" s="60"/>
      <c r="E38" s="60"/>
    </row>
    <row r="39" spans="1:5" ht="16" x14ac:dyDescent="0.2">
      <c r="A39" s="62" t="s">
        <v>87</v>
      </c>
      <c r="B39" s="59">
        <v>1</v>
      </c>
      <c r="C39" s="60"/>
      <c r="D39" s="60"/>
      <c r="E39" s="60"/>
    </row>
    <row r="40" spans="1:5" ht="16" x14ac:dyDescent="0.2">
      <c r="A40" s="62" t="s">
        <v>88</v>
      </c>
      <c r="B40" s="60"/>
      <c r="C40" s="59">
        <v>1</v>
      </c>
      <c r="D40" s="60"/>
      <c r="E40" s="60"/>
    </row>
    <row r="41" spans="1:5" ht="16" x14ac:dyDescent="0.2">
      <c r="A41" s="62" t="s">
        <v>89</v>
      </c>
      <c r="B41" s="60"/>
      <c r="C41" s="59">
        <v>1</v>
      </c>
      <c r="D41" s="60"/>
      <c r="E41" s="60"/>
    </row>
    <row r="42" spans="1:5" ht="16" x14ac:dyDescent="0.2">
      <c r="A42" s="62" t="s">
        <v>90</v>
      </c>
      <c r="B42" s="59">
        <v>1</v>
      </c>
      <c r="C42" s="60"/>
      <c r="D42" s="60"/>
      <c r="E42" s="60"/>
    </row>
    <row r="43" spans="1:5" ht="16" x14ac:dyDescent="0.2">
      <c r="A43" s="62" t="s">
        <v>91</v>
      </c>
      <c r="B43" s="60"/>
      <c r="C43" s="59">
        <v>1</v>
      </c>
      <c r="D43" s="60"/>
      <c r="E43" s="60"/>
    </row>
    <row r="44" spans="1:5" ht="16" x14ac:dyDescent="0.2">
      <c r="A44" s="62" t="s">
        <v>92</v>
      </c>
      <c r="B44" s="59">
        <v>1</v>
      </c>
      <c r="C44" s="60"/>
      <c r="D44" s="60"/>
      <c r="E44" s="60"/>
    </row>
    <row r="45" spans="1:5" ht="16" x14ac:dyDescent="0.2">
      <c r="A45" s="62" t="s">
        <v>93</v>
      </c>
      <c r="B45" s="59">
        <v>1</v>
      </c>
      <c r="C45" s="60"/>
      <c r="D45" s="60"/>
      <c r="E45" s="60"/>
    </row>
    <row r="46" spans="1:5" ht="16" x14ac:dyDescent="0.2">
      <c r="A46" s="62" t="s">
        <v>94</v>
      </c>
      <c r="B46" s="59">
        <v>1</v>
      </c>
      <c r="C46" s="60"/>
      <c r="D46" s="60"/>
      <c r="E46" s="60"/>
    </row>
    <row r="47" spans="1:5" ht="16" x14ac:dyDescent="0.2">
      <c r="A47" s="62" t="s">
        <v>95</v>
      </c>
      <c r="B47" s="60"/>
      <c r="C47" s="59">
        <v>1</v>
      </c>
      <c r="D47" s="60"/>
      <c r="E47" s="60"/>
    </row>
    <row r="48" spans="1:5" ht="16" x14ac:dyDescent="0.2">
      <c r="A48" s="63" t="s">
        <v>96</v>
      </c>
      <c r="B48" s="60"/>
      <c r="C48" s="60"/>
      <c r="D48" s="60"/>
      <c r="E48" s="60"/>
    </row>
    <row r="49" spans="1:5" ht="16" x14ac:dyDescent="0.2">
      <c r="A49" s="58" t="s">
        <v>97</v>
      </c>
      <c r="B49" s="60"/>
      <c r="C49" s="60"/>
      <c r="D49" s="60"/>
      <c r="E49" s="60"/>
    </row>
    <row r="50" spans="1:5" ht="16" x14ac:dyDescent="0.2">
      <c r="A50" s="62" t="s">
        <v>98</v>
      </c>
      <c r="B50" s="59">
        <v>1</v>
      </c>
      <c r="C50" s="60"/>
      <c r="D50" s="60"/>
      <c r="E50" s="60"/>
    </row>
    <row r="51" spans="1:5" ht="16" x14ac:dyDescent="0.2">
      <c r="A51" s="62" t="s">
        <v>99</v>
      </c>
      <c r="B51" s="60"/>
      <c r="C51" s="59">
        <v>1</v>
      </c>
      <c r="D51" s="60"/>
      <c r="E51" s="60"/>
    </row>
    <row r="52" spans="1:5" ht="16" x14ac:dyDescent="0.2">
      <c r="A52" s="62" t="s">
        <v>100</v>
      </c>
      <c r="B52" s="60"/>
      <c r="C52" s="59">
        <v>1</v>
      </c>
      <c r="D52" s="60"/>
      <c r="E52" s="60"/>
    </row>
    <row r="53" spans="1:5" ht="16" x14ac:dyDescent="0.2">
      <c r="A53" s="62" t="s">
        <v>101</v>
      </c>
      <c r="B53" s="59">
        <v>1</v>
      </c>
      <c r="C53" s="60"/>
      <c r="D53" s="60"/>
      <c r="E53" s="60"/>
    </row>
    <row r="54" spans="1:5" ht="16" x14ac:dyDescent="0.2">
      <c r="A54" s="62" t="s">
        <v>102</v>
      </c>
      <c r="B54" s="59">
        <v>1</v>
      </c>
      <c r="C54" s="60"/>
      <c r="D54" s="60"/>
      <c r="E54" s="60"/>
    </row>
    <row r="55" spans="1:5" ht="16" x14ac:dyDescent="0.2">
      <c r="A55" s="62" t="s">
        <v>103</v>
      </c>
      <c r="B55" s="60"/>
      <c r="C55" s="60"/>
      <c r="D55" s="60"/>
      <c r="E55" s="60"/>
    </row>
    <row r="56" spans="1:5" ht="16" x14ac:dyDescent="0.2">
      <c r="A56" s="62" t="s">
        <v>104</v>
      </c>
      <c r="B56" s="59">
        <v>1</v>
      </c>
      <c r="C56" s="60"/>
      <c r="D56" s="60"/>
      <c r="E56" s="60"/>
    </row>
    <row r="57" spans="1:5" ht="16" x14ac:dyDescent="0.2">
      <c r="A57" s="62" t="s">
        <v>105</v>
      </c>
      <c r="B57" s="60"/>
      <c r="C57" s="59">
        <v>1</v>
      </c>
      <c r="D57" s="60"/>
      <c r="E57" s="60"/>
    </row>
    <row r="58" spans="1:5" ht="16" x14ac:dyDescent="0.2">
      <c r="A58" s="62" t="s">
        <v>106</v>
      </c>
      <c r="B58" s="59">
        <v>1</v>
      </c>
      <c r="C58" s="60"/>
      <c r="D58" s="60"/>
      <c r="E58" s="60"/>
    </row>
    <row r="59" spans="1:5" ht="16" x14ac:dyDescent="0.2">
      <c r="A59" s="62" t="s">
        <v>107</v>
      </c>
      <c r="B59" s="60"/>
      <c r="C59" s="59">
        <v>1</v>
      </c>
      <c r="D59" s="60"/>
      <c r="E59" s="60"/>
    </row>
    <row r="60" spans="1:5" ht="16" x14ac:dyDescent="0.2">
      <c r="A60" s="62" t="s">
        <v>108</v>
      </c>
      <c r="B60" s="60"/>
      <c r="C60" s="60"/>
      <c r="D60" s="60"/>
      <c r="E60" s="60"/>
    </row>
    <row r="61" spans="1:5" ht="16" x14ac:dyDescent="0.2">
      <c r="A61" s="62" t="s">
        <v>109</v>
      </c>
      <c r="B61" s="60"/>
      <c r="C61" s="59">
        <v>1</v>
      </c>
      <c r="D61" s="60"/>
      <c r="E61" s="60"/>
    </row>
    <row r="62" spans="1:5" ht="16" x14ac:dyDescent="0.2">
      <c r="A62" s="62" t="s">
        <v>110</v>
      </c>
      <c r="B62" s="60"/>
      <c r="C62" s="59">
        <v>1</v>
      </c>
      <c r="D62" s="60"/>
      <c r="E62" s="60"/>
    </row>
    <row r="63" spans="1:5" ht="16" x14ac:dyDescent="0.2">
      <c r="A63" s="58" t="s">
        <v>6</v>
      </c>
      <c r="B63" s="58" t="s">
        <v>51</v>
      </c>
      <c r="C63" s="58" t="s">
        <v>52</v>
      </c>
      <c r="D63" s="58" t="s">
        <v>53</v>
      </c>
      <c r="E63" s="58" t="s">
        <v>54</v>
      </c>
    </row>
    <row r="64" spans="1:5" ht="16" x14ac:dyDescent="0.2">
      <c r="A64" s="60"/>
      <c r="B64" s="59">
        <v>22</v>
      </c>
      <c r="C64" s="59">
        <v>24</v>
      </c>
      <c r="D64" s="59">
        <v>1</v>
      </c>
      <c r="E64" s="59">
        <v>1</v>
      </c>
    </row>
    <row r="65" spans="1:5" ht="16" x14ac:dyDescent="0.2">
      <c r="A65" s="60"/>
      <c r="B65" s="60"/>
      <c r="C65" s="60"/>
      <c r="D65" s="60"/>
      <c r="E65" s="60"/>
    </row>
    <row r="66" spans="1:5" ht="16" x14ac:dyDescent="0.2">
      <c r="A66" s="58" t="s">
        <v>48</v>
      </c>
      <c r="B66" s="61" t="s">
        <v>49</v>
      </c>
      <c r="C66" s="60"/>
      <c r="D66" s="60"/>
      <c r="E66" s="60"/>
    </row>
    <row r="67" spans="1:5" ht="16" x14ac:dyDescent="0.2">
      <c r="A67" s="58"/>
      <c r="B67" s="60"/>
      <c r="C67" s="60"/>
      <c r="D67" s="60"/>
      <c r="E67" s="60"/>
    </row>
    <row r="68" spans="1:5" ht="16" x14ac:dyDescent="0.2">
      <c r="A68" s="58" t="s">
        <v>111</v>
      </c>
      <c r="B68" s="60"/>
      <c r="C68" s="60"/>
      <c r="D68" s="59" t="s">
        <v>112</v>
      </c>
      <c r="E68" s="60"/>
    </row>
    <row r="69" spans="1:5" ht="16" x14ac:dyDescent="0.2">
      <c r="A69" s="60" t="s">
        <v>113</v>
      </c>
      <c r="B69" s="60"/>
      <c r="C69" s="60"/>
      <c r="D69" s="59" t="s">
        <v>51</v>
      </c>
      <c r="E69" s="60"/>
    </row>
    <row r="70" spans="1:5" ht="16" x14ac:dyDescent="0.2">
      <c r="A70" s="60"/>
      <c r="B70" s="60"/>
      <c r="C70" s="60"/>
      <c r="D70" s="59" t="s">
        <v>52</v>
      </c>
      <c r="E70" s="60"/>
    </row>
    <row r="71" spans="1:5" ht="16" x14ac:dyDescent="0.2">
      <c r="A71" s="58" t="s">
        <v>114</v>
      </c>
      <c r="B71" s="61" t="s">
        <v>49</v>
      </c>
      <c r="C71" s="60"/>
      <c r="D71" s="60"/>
      <c r="E71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4D22-9B0E-BD4F-8567-5C6F069A0FA3}">
  <dimension ref="A1:E71"/>
  <sheetViews>
    <sheetView workbookViewId="0">
      <selection activeCell="E5" sqref="E5"/>
    </sheetView>
  </sheetViews>
  <sheetFormatPr baseColWidth="10" defaultRowHeight="15" x14ac:dyDescent="0.2"/>
  <cols>
    <col min="1" max="1" width="22.1640625" customWidth="1"/>
  </cols>
  <sheetData>
    <row r="1" spans="1:5" ht="16" x14ac:dyDescent="0.2">
      <c r="A1" s="58" t="s">
        <v>44</v>
      </c>
      <c r="B1" s="59" t="s">
        <v>45</v>
      </c>
      <c r="C1" s="59"/>
      <c r="D1" s="60"/>
      <c r="E1" s="60"/>
    </row>
    <row r="2" spans="1:5" ht="16" x14ac:dyDescent="0.2">
      <c r="A2" s="58" t="s">
        <v>46</v>
      </c>
      <c r="B2" s="59" t="s">
        <v>47</v>
      </c>
      <c r="C2" s="60"/>
      <c r="D2" s="60" t="s">
        <v>116</v>
      </c>
    </row>
    <row r="3" spans="1:5" ht="16" x14ac:dyDescent="0.2">
      <c r="A3" s="58" t="s">
        <v>48</v>
      </c>
      <c r="B3" s="61" t="s">
        <v>49</v>
      </c>
      <c r="C3" s="60"/>
      <c r="D3" s="60"/>
    </row>
    <row r="4" spans="1:5" ht="16" x14ac:dyDescent="0.2">
      <c r="A4" s="58" t="s">
        <v>50</v>
      </c>
      <c r="B4" s="61" t="s">
        <v>49</v>
      </c>
      <c r="C4" s="60"/>
      <c r="D4" s="60"/>
    </row>
    <row r="5" spans="1:5" ht="16" x14ac:dyDescent="0.2">
      <c r="A5" s="60"/>
      <c r="B5" s="59"/>
      <c r="C5" s="60"/>
      <c r="D5" s="60"/>
      <c r="E5" s="60"/>
    </row>
    <row r="6" spans="1:5" ht="16" x14ac:dyDescent="0.2">
      <c r="A6" s="59"/>
      <c r="B6" s="58" t="s">
        <v>51</v>
      </c>
      <c r="C6" s="58" t="s">
        <v>52</v>
      </c>
      <c r="D6" s="58" t="s">
        <v>53</v>
      </c>
      <c r="E6" s="58" t="s">
        <v>54</v>
      </c>
    </row>
    <row r="7" spans="1:5" ht="16" x14ac:dyDescent="0.2">
      <c r="A7" s="58" t="s">
        <v>55</v>
      </c>
      <c r="B7" s="60"/>
      <c r="C7" s="60"/>
      <c r="D7" s="60"/>
      <c r="E7" s="60"/>
    </row>
    <row r="8" spans="1:5" ht="16" x14ac:dyDescent="0.2">
      <c r="A8" s="62" t="s">
        <v>56</v>
      </c>
      <c r="B8" s="59">
        <v>1</v>
      </c>
      <c r="C8" s="59"/>
      <c r="D8" s="59"/>
      <c r="E8" s="60"/>
    </row>
    <row r="9" spans="1:5" ht="16" x14ac:dyDescent="0.2">
      <c r="A9" s="62" t="s">
        <v>57</v>
      </c>
      <c r="B9" s="60"/>
      <c r="C9" s="59">
        <v>1</v>
      </c>
      <c r="D9" s="59"/>
      <c r="E9" s="60"/>
    </row>
    <row r="10" spans="1:5" ht="16" x14ac:dyDescent="0.2">
      <c r="A10" s="62" t="s">
        <v>58</v>
      </c>
      <c r="B10" s="60"/>
      <c r="C10" s="59">
        <v>1</v>
      </c>
      <c r="D10" s="59"/>
      <c r="E10" s="60"/>
    </row>
    <row r="11" spans="1:5" ht="16" x14ac:dyDescent="0.2">
      <c r="A11" s="62" t="s">
        <v>59</v>
      </c>
      <c r="B11" s="60"/>
      <c r="C11" s="59">
        <v>1</v>
      </c>
      <c r="D11" s="59"/>
      <c r="E11" s="60"/>
    </row>
    <row r="12" spans="1:5" ht="16" x14ac:dyDescent="0.2">
      <c r="A12" s="62" t="s">
        <v>60</v>
      </c>
      <c r="B12" s="60"/>
      <c r="C12" s="59">
        <v>1</v>
      </c>
      <c r="D12" s="59"/>
      <c r="E12" s="60"/>
    </row>
    <row r="13" spans="1:5" ht="16" x14ac:dyDescent="0.2">
      <c r="A13" s="62" t="s">
        <v>61</v>
      </c>
      <c r="B13" s="59">
        <v>1</v>
      </c>
      <c r="C13" s="59"/>
      <c r="D13" s="59"/>
      <c r="E13" s="60"/>
    </row>
    <row r="14" spans="1:5" ht="16" x14ac:dyDescent="0.2">
      <c r="A14" s="62" t="s">
        <v>62</v>
      </c>
      <c r="B14" s="59">
        <v>1</v>
      </c>
      <c r="C14" s="59"/>
      <c r="D14" s="59"/>
      <c r="E14" s="60"/>
    </row>
    <row r="15" spans="1:5" ht="16" x14ac:dyDescent="0.2">
      <c r="A15" s="62" t="s">
        <v>63</v>
      </c>
      <c r="B15" s="60"/>
      <c r="C15" s="59">
        <v>1</v>
      </c>
      <c r="D15" s="59"/>
      <c r="E15" s="60"/>
    </row>
    <row r="16" spans="1:5" ht="16" x14ac:dyDescent="0.2">
      <c r="A16" s="62" t="s">
        <v>64</v>
      </c>
      <c r="B16" s="59">
        <v>1</v>
      </c>
      <c r="C16" s="59"/>
      <c r="D16" s="59"/>
      <c r="E16" s="60"/>
    </row>
    <row r="17" spans="1:5" ht="16" x14ac:dyDescent="0.2">
      <c r="A17" s="62" t="s">
        <v>65</v>
      </c>
      <c r="B17" s="59">
        <v>1</v>
      </c>
      <c r="C17" s="59"/>
      <c r="D17" s="59"/>
      <c r="E17" s="60"/>
    </row>
    <row r="18" spans="1:5" ht="16" x14ac:dyDescent="0.2">
      <c r="A18" s="62" t="s">
        <v>66</v>
      </c>
      <c r="B18" s="59">
        <v>1</v>
      </c>
      <c r="C18" s="59"/>
      <c r="D18" s="59"/>
      <c r="E18" s="60"/>
    </row>
    <row r="19" spans="1:5" ht="16" x14ac:dyDescent="0.2">
      <c r="A19" s="62" t="s">
        <v>67</v>
      </c>
      <c r="B19" s="59">
        <v>1</v>
      </c>
      <c r="C19" s="59"/>
      <c r="D19" s="59"/>
      <c r="E19" s="60"/>
    </row>
    <row r="20" spans="1:5" ht="16" x14ac:dyDescent="0.2">
      <c r="A20" s="62" t="s">
        <v>68</v>
      </c>
      <c r="B20" s="60"/>
      <c r="C20" s="59">
        <v>1</v>
      </c>
      <c r="D20" s="59"/>
      <c r="E20" s="60"/>
    </row>
    <row r="21" spans="1:5" ht="16" x14ac:dyDescent="0.2">
      <c r="A21" s="58" t="s">
        <v>69</v>
      </c>
      <c r="B21" s="60"/>
      <c r="C21" s="60"/>
      <c r="D21" s="60"/>
      <c r="E21" s="60"/>
    </row>
    <row r="22" spans="1:5" ht="16" x14ac:dyDescent="0.2">
      <c r="A22" s="62" t="s">
        <v>70</v>
      </c>
      <c r="B22" s="60"/>
      <c r="C22" s="59">
        <v>1</v>
      </c>
      <c r="D22" s="59"/>
      <c r="E22" s="60"/>
    </row>
    <row r="23" spans="1:5" ht="16" x14ac:dyDescent="0.2">
      <c r="A23" s="62" t="s">
        <v>71</v>
      </c>
      <c r="B23" s="60"/>
      <c r="C23" s="59"/>
      <c r="D23" s="59"/>
      <c r="E23" s="60"/>
    </row>
    <row r="24" spans="1:5" ht="16" x14ac:dyDescent="0.2">
      <c r="A24" s="62" t="s">
        <v>72</v>
      </c>
      <c r="B24" s="60"/>
      <c r="C24" s="59">
        <v>1</v>
      </c>
      <c r="D24" s="59"/>
      <c r="E24" s="60"/>
    </row>
    <row r="25" spans="1:5" ht="16" x14ac:dyDescent="0.2">
      <c r="A25" s="62" t="s">
        <v>73</v>
      </c>
      <c r="B25" s="59">
        <v>1</v>
      </c>
      <c r="C25" s="59"/>
      <c r="D25" s="59"/>
      <c r="E25" s="60"/>
    </row>
    <row r="26" spans="1:5" ht="16" x14ac:dyDescent="0.2">
      <c r="A26" s="62" t="s">
        <v>74</v>
      </c>
      <c r="B26" s="59">
        <v>1</v>
      </c>
      <c r="C26" s="59"/>
      <c r="D26" s="59"/>
      <c r="E26" s="60"/>
    </row>
    <row r="27" spans="1:5" ht="16" x14ac:dyDescent="0.2">
      <c r="A27" s="62" t="s">
        <v>75</v>
      </c>
      <c r="B27" s="60"/>
      <c r="C27" s="59">
        <v>1</v>
      </c>
      <c r="D27" s="59"/>
      <c r="E27" s="60"/>
    </row>
    <row r="28" spans="1:5" ht="16" x14ac:dyDescent="0.2">
      <c r="A28" s="62" t="s">
        <v>76</v>
      </c>
      <c r="B28" s="60"/>
      <c r="C28" s="59">
        <v>1</v>
      </c>
      <c r="D28" s="59"/>
      <c r="E28" s="60"/>
    </row>
    <row r="29" spans="1:5" ht="16" x14ac:dyDescent="0.2">
      <c r="A29" s="62" t="s">
        <v>77</v>
      </c>
      <c r="B29" s="59">
        <v>1</v>
      </c>
      <c r="C29" s="59"/>
      <c r="D29" s="59"/>
      <c r="E29" s="60"/>
    </row>
    <row r="30" spans="1:5" ht="16" x14ac:dyDescent="0.2">
      <c r="A30" s="62" t="s">
        <v>78</v>
      </c>
      <c r="B30" s="60"/>
      <c r="C30" s="59">
        <v>1</v>
      </c>
      <c r="D30" s="59"/>
      <c r="E30" s="60"/>
    </row>
    <row r="31" spans="1:5" ht="16" x14ac:dyDescent="0.2">
      <c r="A31" s="62" t="s">
        <v>79</v>
      </c>
      <c r="B31" s="60"/>
      <c r="C31" s="59">
        <v>1</v>
      </c>
      <c r="D31" s="59"/>
      <c r="E31" s="60"/>
    </row>
    <row r="32" spans="1:5" ht="16" x14ac:dyDescent="0.2">
      <c r="A32" s="62" t="s">
        <v>80</v>
      </c>
      <c r="B32" s="60"/>
      <c r="C32" s="59">
        <v>1</v>
      </c>
      <c r="D32" s="59"/>
      <c r="E32" s="60"/>
    </row>
    <row r="33" spans="1:5" ht="16" x14ac:dyDescent="0.2">
      <c r="A33" s="62" t="s">
        <v>81</v>
      </c>
      <c r="B33" s="59">
        <v>1</v>
      </c>
      <c r="C33" s="59"/>
      <c r="D33" s="59"/>
      <c r="E33" s="60"/>
    </row>
    <row r="34" spans="1:5" ht="16" x14ac:dyDescent="0.2">
      <c r="A34" s="62" t="s">
        <v>82</v>
      </c>
      <c r="B34" s="60"/>
      <c r="C34" s="59">
        <v>1</v>
      </c>
      <c r="D34" s="59"/>
      <c r="E34" s="60"/>
    </row>
    <row r="35" spans="1:5" ht="16" x14ac:dyDescent="0.2">
      <c r="A35" s="58" t="s">
        <v>83</v>
      </c>
      <c r="B35" s="60"/>
      <c r="C35" s="60"/>
      <c r="D35" s="60"/>
      <c r="E35" s="60"/>
    </row>
    <row r="36" spans="1:5" ht="16" x14ac:dyDescent="0.2">
      <c r="A36" s="62" t="s">
        <v>84</v>
      </c>
      <c r="B36" s="60"/>
      <c r="C36" s="59">
        <v>1</v>
      </c>
      <c r="D36" s="59"/>
      <c r="E36" s="60"/>
    </row>
    <row r="37" spans="1:5" ht="16" x14ac:dyDescent="0.2">
      <c r="A37" s="62" t="s">
        <v>85</v>
      </c>
      <c r="B37" s="60"/>
      <c r="C37" s="59"/>
      <c r="D37" s="59"/>
      <c r="E37" s="59">
        <v>1</v>
      </c>
    </row>
    <row r="38" spans="1:5" ht="16" x14ac:dyDescent="0.2">
      <c r="A38" s="62" t="s">
        <v>86</v>
      </c>
      <c r="B38" s="60"/>
      <c r="C38" s="63">
        <v>1</v>
      </c>
      <c r="D38" s="59"/>
      <c r="E38" s="60"/>
    </row>
    <row r="39" spans="1:5" ht="16" x14ac:dyDescent="0.2">
      <c r="A39" s="62" t="s">
        <v>87</v>
      </c>
      <c r="B39" s="59">
        <v>1</v>
      </c>
      <c r="C39" s="59"/>
      <c r="D39" s="59"/>
      <c r="E39" s="60"/>
    </row>
    <row r="40" spans="1:5" ht="16" x14ac:dyDescent="0.2">
      <c r="A40" s="62" t="s">
        <v>88</v>
      </c>
      <c r="B40" s="60"/>
      <c r="C40" s="59"/>
      <c r="D40" s="63">
        <v>1</v>
      </c>
      <c r="E40" s="60"/>
    </row>
    <row r="41" spans="1:5" ht="16" x14ac:dyDescent="0.2">
      <c r="A41" s="62" t="s">
        <v>89</v>
      </c>
      <c r="B41" s="60"/>
      <c r="C41" s="59">
        <v>1</v>
      </c>
      <c r="D41" s="59"/>
      <c r="E41" s="60"/>
    </row>
    <row r="42" spans="1:5" ht="16" x14ac:dyDescent="0.2">
      <c r="A42" s="62" t="s">
        <v>90</v>
      </c>
      <c r="B42" s="59">
        <v>1</v>
      </c>
      <c r="C42" s="59"/>
      <c r="D42" s="59"/>
      <c r="E42" s="60"/>
    </row>
    <row r="43" spans="1:5" ht="16" x14ac:dyDescent="0.2">
      <c r="A43" s="62" t="s">
        <v>91</v>
      </c>
      <c r="B43" s="59">
        <v>1</v>
      </c>
      <c r="C43" s="59"/>
      <c r="D43" s="59"/>
      <c r="E43" s="60"/>
    </row>
    <row r="44" spans="1:5" ht="16" x14ac:dyDescent="0.2">
      <c r="A44" s="62" t="s">
        <v>92</v>
      </c>
      <c r="B44" s="59">
        <v>1</v>
      </c>
      <c r="C44" s="59"/>
      <c r="D44" s="59"/>
      <c r="E44" s="60"/>
    </row>
    <row r="45" spans="1:5" ht="16" x14ac:dyDescent="0.2">
      <c r="A45" s="62" t="s">
        <v>93</v>
      </c>
      <c r="B45" s="59">
        <v>1</v>
      </c>
      <c r="C45" s="59"/>
      <c r="D45" s="59"/>
      <c r="E45" s="60"/>
    </row>
    <row r="46" spans="1:5" ht="16" x14ac:dyDescent="0.2">
      <c r="A46" s="62" t="s">
        <v>94</v>
      </c>
      <c r="B46" s="60"/>
      <c r="C46" s="59">
        <v>1</v>
      </c>
      <c r="D46" s="59"/>
      <c r="E46" s="60"/>
    </row>
    <row r="47" spans="1:5" ht="16" x14ac:dyDescent="0.2">
      <c r="A47" s="62" t="s">
        <v>95</v>
      </c>
      <c r="B47" s="60"/>
      <c r="C47" s="59">
        <v>1</v>
      </c>
      <c r="D47" s="59"/>
      <c r="E47" s="60"/>
    </row>
    <row r="48" spans="1:5" ht="16" x14ac:dyDescent="0.2">
      <c r="A48" s="63" t="s">
        <v>96</v>
      </c>
      <c r="B48" s="60"/>
      <c r="C48" s="59"/>
      <c r="D48" s="59"/>
      <c r="E48" s="60"/>
    </row>
    <row r="49" spans="1:5" ht="16" x14ac:dyDescent="0.2">
      <c r="A49" s="58" t="s">
        <v>97</v>
      </c>
      <c r="B49" s="60"/>
      <c r="C49" s="60"/>
      <c r="D49" s="60"/>
      <c r="E49" s="60"/>
    </row>
    <row r="50" spans="1:5" ht="16" x14ac:dyDescent="0.2">
      <c r="A50" s="62" t="s">
        <v>98</v>
      </c>
      <c r="B50" s="59">
        <v>1</v>
      </c>
      <c r="C50" s="59"/>
      <c r="D50" s="59"/>
      <c r="E50" s="60"/>
    </row>
    <row r="51" spans="1:5" ht="16" x14ac:dyDescent="0.2">
      <c r="A51" s="62" t="s">
        <v>99</v>
      </c>
      <c r="B51" s="60"/>
      <c r="C51" s="59">
        <v>1</v>
      </c>
      <c r="D51" s="59"/>
      <c r="E51" s="60"/>
    </row>
    <row r="52" spans="1:5" ht="16" x14ac:dyDescent="0.2">
      <c r="A52" s="62" t="s">
        <v>100</v>
      </c>
      <c r="B52" s="60"/>
      <c r="C52" s="59">
        <v>1</v>
      </c>
      <c r="D52" s="59"/>
      <c r="E52" s="60"/>
    </row>
    <row r="53" spans="1:5" ht="16" x14ac:dyDescent="0.2">
      <c r="A53" s="62" t="s">
        <v>101</v>
      </c>
      <c r="B53" s="59">
        <v>1</v>
      </c>
      <c r="C53" s="59"/>
      <c r="D53" s="59"/>
      <c r="E53" s="60"/>
    </row>
    <row r="54" spans="1:5" ht="16" x14ac:dyDescent="0.2">
      <c r="A54" s="62" t="s">
        <v>102</v>
      </c>
      <c r="B54" s="59">
        <v>1</v>
      </c>
      <c r="C54" s="59"/>
      <c r="D54" s="59"/>
      <c r="E54" s="60"/>
    </row>
    <row r="55" spans="1:5" ht="16" x14ac:dyDescent="0.2">
      <c r="A55" s="62" t="s">
        <v>103</v>
      </c>
      <c r="B55" s="60"/>
      <c r="C55" s="59"/>
      <c r="D55" s="59"/>
      <c r="E55" s="60"/>
    </row>
    <row r="56" spans="1:5" ht="16" x14ac:dyDescent="0.2">
      <c r="A56" s="62" t="s">
        <v>104</v>
      </c>
      <c r="B56" s="59">
        <v>1</v>
      </c>
      <c r="C56" s="59"/>
      <c r="D56" s="59"/>
      <c r="E56" s="60"/>
    </row>
    <row r="57" spans="1:5" ht="16" x14ac:dyDescent="0.2">
      <c r="A57" s="62" t="s">
        <v>105</v>
      </c>
      <c r="B57" s="59">
        <v>1</v>
      </c>
      <c r="C57" s="59"/>
      <c r="D57" s="59"/>
      <c r="E57" s="60"/>
    </row>
    <row r="58" spans="1:5" ht="16" x14ac:dyDescent="0.2">
      <c r="A58" s="62" t="s">
        <v>106</v>
      </c>
      <c r="B58" s="60"/>
      <c r="C58" s="59">
        <v>1</v>
      </c>
      <c r="D58" s="59"/>
      <c r="E58" s="60"/>
    </row>
    <row r="59" spans="1:5" ht="16" x14ac:dyDescent="0.2">
      <c r="A59" s="62" t="s">
        <v>107</v>
      </c>
      <c r="B59" s="59">
        <v>1</v>
      </c>
      <c r="C59" s="59"/>
      <c r="D59" s="59"/>
      <c r="E59" s="60"/>
    </row>
    <row r="60" spans="1:5" ht="16" x14ac:dyDescent="0.2">
      <c r="A60" s="62" t="s">
        <v>108</v>
      </c>
      <c r="B60" s="60"/>
      <c r="C60" s="59"/>
      <c r="D60" s="59"/>
      <c r="E60" s="60"/>
    </row>
    <row r="61" spans="1:5" ht="16" x14ac:dyDescent="0.2">
      <c r="A61" s="62" t="s">
        <v>109</v>
      </c>
      <c r="B61" s="60"/>
      <c r="C61" s="59">
        <v>1</v>
      </c>
      <c r="D61" s="59"/>
      <c r="E61" s="60"/>
    </row>
    <row r="62" spans="1:5" ht="16" x14ac:dyDescent="0.2">
      <c r="A62" s="62" t="s">
        <v>110</v>
      </c>
      <c r="B62" s="60"/>
      <c r="C62" s="59">
        <v>1</v>
      </c>
      <c r="D62" s="60"/>
      <c r="E62" s="60"/>
    </row>
    <row r="63" spans="1:5" ht="16" x14ac:dyDescent="0.2">
      <c r="A63" s="58" t="s">
        <v>6</v>
      </c>
      <c r="B63" s="58" t="s">
        <v>51</v>
      </c>
      <c r="C63" s="58" t="s">
        <v>52</v>
      </c>
      <c r="D63" s="58" t="s">
        <v>53</v>
      </c>
      <c r="E63" s="58" t="s">
        <v>54</v>
      </c>
    </row>
    <row r="64" spans="1:5" ht="16" x14ac:dyDescent="0.2">
      <c r="A64" s="60"/>
      <c r="B64" s="59">
        <v>22</v>
      </c>
      <c r="C64" s="59">
        <v>24</v>
      </c>
      <c r="D64" s="59">
        <v>1</v>
      </c>
      <c r="E64" s="59">
        <v>1</v>
      </c>
    </row>
    <row r="65" spans="1:5" ht="16" x14ac:dyDescent="0.2">
      <c r="A65" s="60"/>
      <c r="B65" s="59"/>
      <c r="C65" s="59"/>
      <c r="D65" s="59"/>
      <c r="E65" s="59"/>
    </row>
    <row r="66" spans="1:5" ht="16" x14ac:dyDescent="0.2">
      <c r="A66" s="58" t="s">
        <v>48</v>
      </c>
      <c r="B66" s="61" t="s">
        <v>49</v>
      </c>
      <c r="C66" s="60"/>
      <c r="D66" s="60"/>
      <c r="E66" s="60"/>
    </row>
    <row r="67" spans="1:5" ht="16" x14ac:dyDescent="0.2">
      <c r="A67" s="58"/>
      <c r="B67" s="59"/>
      <c r="C67" s="60"/>
      <c r="D67" s="60"/>
      <c r="E67" s="60"/>
    </row>
    <row r="68" spans="1:5" ht="16" x14ac:dyDescent="0.2">
      <c r="A68" s="58" t="s">
        <v>111</v>
      </c>
      <c r="B68" s="60"/>
      <c r="C68" s="60"/>
      <c r="D68" s="59" t="s">
        <v>112</v>
      </c>
      <c r="E68" s="60"/>
    </row>
    <row r="69" spans="1:5" ht="16" x14ac:dyDescent="0.2">
      <c r="A69" s="60" t="s">
        <v>113</v>
      </c>
      <c r="B69" s="60"/>
      <c r="C69" s="60"/>
      <c r="D69" s="59" t="s">
        <v>51</v>
      </c>
      <c r="E69" s="60"/>
    </row>
    <row r="70" spans="1:5" ht="16" x14ac:dyDescent="0.2">
      <c r="A70" s="60"/>
      <c r="B70" s="60"/>
      <c r="C70" s="60"/>
      <c r="D70" s="59" t="s">
        <v>52</v>
      </c>
      <c r="E70" s="60"/>
    </row>
    <row r="71" spans="1:5" ht="16" x14ac:dyDescent="0.2">
      <c r="A71" s="58" t="s">
        <v>114</v>
      </c>
      <c r="B71" s="61" t="s">
        <v>49</v>
      </c>
      <c r="C71" s="60"/>
      <c r="D71" s="59"/>
      <c r="E71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6382-6234-6F4E-84E4-9CC66D7A999F}">
  <dimension ref="A1:D6"/>
  <sheetViews>
    <sheetView workbookViewId="0">
      <selection activeCell="F33" sqref="F33"/>
    </sheetView>
  </sheetViews>
  <sheetFormatPr baseColWidth="10" defaultRowHeight="15" x14ac:dyDescent="0.2"/>
  <sheetData>
    <row r="1" spans="1:4" ht="16" x14ac:dyDescent="0.2">
      <c r="A1" s="58" t="s">
        <v>44</v>
      </c>
      <c r="B1" s="59" t="s">
        <v>45</v>
      </c>
      <c r="C1" s="59"/>
    </row>
    <row r="2" spans="1:4" ht="16" x14ac:dyDescent="0.2">
      <c r="A2" s="58" t="s">
        <v>46</v>
      </c>
      <c r="B2" s="59" t="s">
        <v>47</v>
      </c>
      <c r="D2" t="s">
        <v>117</v>
      </c>
    </row>
    <row r="3" spans="1:4" ht="16" x14ac:dyDescent="0.2">
      <c r="A3" s="58" t="s">
        <v>48</v>
      </c>
      <c r="B3" s="64" t="s">
        <v>118</v>
      </c>
    </row>
    <row r="4" spans="1:4" ht="16" x14ac:dyDescent="0.2">
      <c r="A4" s="58" t="s">
        <v>50</v>
      </c>
      <c r="B4" s="64" t="s">
        <v>118</v>
      </c>
    </row>
    <row r="6" spans="1:4" ht="16" x14ac:dyDescent="0.2">
      <c r="A6" s="5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Event Overview</vt:lpstr>
      <vt:lpstr>Budget</vt:lpstr>
      <vt:lpstr>Divison 1</vt:lpstr>
      <vt:lpstr>Division 2</vt:lpstr>
      <vt:lpstr>Acclamation--PASSED</vt:lpstr>
      <vt:lpstr>Budget!Print_Area</vt:lpstr>
      <vt:lpstr>'Event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2021-11-09T19:56:39Z</dcterms:modified>
</cp:coreProperties>
</file>