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/>
  <xr:revisionPtr revIDLastSave="0" documentId="8_{E350CCDE-8D83-6D4B-BEB4-28287D3909F2}" xr6:coauthVersionLast="47" xr6:coauthVersionMax="47" xr10:uidLastSave="{00000000-0000-0000-0000-000000000000}"/>
  <bookViews>
    <workbookView xWindow="4460" yWindow="500" windowWidth="21440" windowHeight="14660" xr2:uid="{00000000-000D-0000-FFFF-FFFF00000000}"/>
  </bookViews>
  <sheets>
    <sheet name="Event Overview" sheetId="1" r:id="rId1"/>
    <sheet name="Budget" sheetId="2" r:id="rId2"/>
  </sheets>
  <definedNames>
    <definedName name="_xlnm.Print_Area" localSheetId="1">Budget!$B$2:$K$26</definedName>
    <definedName name="_xlnm.Print_Area" localSheetId="0">'Event Overview'!$B$2:$I$16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2" l="1"/>
  <c r="C26" i="2"/>
  <c r="G5" i="2" l="1"/>
  <c r="K25" i="2" s="1"/>
  <c r="H5" i="2" l="1"/>
  <c r="H2" i="2"/>
  <c r="K26" i="2"/>
  <c r="G4" i="2" s="1"/>
  <c r="H4" i="2" s="1"/>
</calcChain>
</file>

<file path=xl/sharedStrings.xml><?xml version="1.0" encoding="utf-8"?>
<sst xmlns="http://schemas.openxmlformats.org/spreadsheetml/2006/main" count="69" uniqueCount="54">
  <si>
    <t>Event Name:</t>
  </si>
  <si>
    <t>Baylor Organization:</t>
  </si>
  <si>
    <t>Projected Attendance:</t>
  </si>
  <si>
    <t>Date and Time:</t>
  </si>
  <si>
    <t>Location:</t>
  </si>
  <si>
    <t>Philanthropy:</t>
  </si>
  <si>
    <t>Philanthropic Impact:</t>
  </si>
  <si>
    <t>Event Overview:</t>
  </si>
  <si>
    <t>Allocation Requested</t>
  </si>
  <si>
    <t>Total Contribution</t>
  </si>
  <si>
    <t>Total Expenses</t>
  </si>
  <si>
    <t>Advertising Expenses</t>
  </si>
  <si>
    <t>Event Expenses</t>
  </si>
  <si>
    <t>Contributions</t>
  </si>
  <si>
    <t>Item</t>
  </si>
  <si>
    <t>Cost</t>
  </si>
  <si>
    <t>Quantity 
if Given</t>
  </si>
  <si>
    <t>Quantity if Given</t>
  </si>
  <si>
    <t>Organization Contribution</t>
  </si>
  <si>
    <t>Total</t>
  </si>
  <si>
    <t>Touchdown Alley</t>
  </si>
  <si>
    <t>Ticketing Fee*</t>
  </si>
  <si>
    <t>* dep on tickets sold</t>
  </si>
  <si>
    <t>EMT</t>
  </si>
  <si>
    <t>Golf Carts</t>
  </si>
  <si>
    <t>BUPD (3 officers)</t>
  </si>
  <si>
    <t>Porta-Potties</t>
  </si>
  <si>
    <t>Tent Fee</t>
  </si>
  <si>
    <t>Lights, stage, power, A&amp;V</t>
  </si>
  <si>
    <t>Catering lunch for volunteers</t>
  </si>
  <si>
    <t>Catering for stage crew (5 ppl)</t>
  </si>
  <si>
    <t>Catering dinner for opener &amp; artist</t>
  </si>
  <si>
    <t>T shirts</t>
  </si>
  <si>
    <t>Stickers</t>
  </si>
  <si>
    <t>Banner (Tri-Delta)</t>
  </si>
  <si>
    <t>Banners (2) -Chamber approved</t>
  </si>
  <si>
    <t>Opener</t>
  </si>
  <si>
    <t>Funded by Upoine</t>
  </si>
  <si>
    <t>Headliner</t>
  </si>
  <si>
    <t>Panhellenic</t>
  </si>
  <si>
    <t>Food Truck Generator</t>
  </si>
  <si>
    <t>Hospitality for Opener &amp; Artist</t>
  </si>
  <si>
    <t>Lodging for artist (170/room per night; 2)</t>
  </si>
  <si>
    <t>Contributed by BAC unless specificed</t>
  </si>
  <si>
    <t>Ticketing Fee</t>
  </si>
  <si>
    <t>BUPD</t>
  </si>
  <si>
    <t>Catering</t>
  </si>
  <si>
    <t>Banners (Chamber approved)</t>
  </si>
  <si>
    <t>Lodging</t>
  </si>
  <si>
    <t>Delt Night Live</t>
  </si>
  <si>
    <t>Delta Delta Delta</t>
  </si>
  <si>
    <t>St. Jude</t>
  </si>
  <si>
    <t>Delta Night Live by Delta Delta Delta</t>
  </si>
  <si>
    <t>All proceeds will go to St. Jude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</si>
</sst>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EDEDE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36F9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2" fillId="4" borderId="7" xfId="0" applyFont="1" applyFill="1" applyBorder="1" applyProtection="1">
      <protection locked="0"/>
    </xf>
    <xf numFmtId="7" fontId="0" fillId="4" borderId="8" xfId="2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3" fillId="2" borderId="2" xfId="3" applyFont="1" applyBorder="1" applyAlignment="1" applyProtection="1">
      <alignment horizontal="center"/>
      <protection locked="0"/>
    </xf>
    <xf numFmtId="0" fontId="3" fillId="2" borderId="1" xfId="3" applyFont="1" applyBorder="1" applyAlignment="1" applyProtection="1">
      <alignment horizontal="center"/>
      <protection locked="0"/>
    </xf>
    <xf numFmtId="0" fontId="6" fillId="2" borderId="6" xfId="3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6" xfId="3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7" fontId="0" fillId="0" borderId="0" xfId="2" applyNumberFormat="1" applyFont="1" applyBorder="1" applyProtection="1">
      <protection locked="0"/>
    </xf>
    <xf numFmtId="0" fontId="0" fillId="0" borderId="14" xfId="0" applyBorder="1" applyProtection="1">
      <protection locked="0"/>
    </xf>
    <xf numFmtId="7" fontId="0" fillId="0" borderId="14" xfId="2" applyNumberFormat="1" applyFont="1" applyBorder="1" applyProtection="1">
      <protection locked="0"/>
    </xf>
    <xf numFmtId="0" fontId="0" fillId="0" borderId="2" xfId="0" applyBorder="1" applyProtection="1">
      <protection locked="0"/>
    </xf>
    <xf numFmtId="7" fontId="0" fillId="0" borderId="1" xfId="2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2" fillId="0" borderId="15" xfId="0" applyFont="1" applyBorder="1" applyProtection="1">
      <protection locked="0"/>
    </xf>
    <xf numFmtId="10" fontId="1" fillId="3" borderId="0" xfId="4" applyNumberFormat="1" applyBorder="1" applyProtection="1"/>
    <xf numFmtId="0" fontId="0" fillId="0" borderId="0" xfId="0" applyProtection="1"/>
    <xf numFmtId="10" fontId="0" fillId="0" borderId="0" xfId="1" applyNumberFormat="1" applyFont="1" applyProtection="1"/>
    <xf numFmtId="7" fontId="0" fillId="0" borderId="10" xfId="2" applyNumberFormat="1" applyFont="1" applyBorder="1" applyProtection="1"/>
    <xf numFmtId="7" fontId="0" fillId="0" borderId="12" xfId="2" applyNumberFormat="1" applyFont="1" applyBorder="1" applyProtection="1"/>
    <xf numFmtId="7" fontId="2" fillId="0" borderId="15" xfId="2" applyNumberFormat="1" applyFont="1" applyBorder="1" applyProtection="1"/>
    <xf numFmtId="0" fontId="1" fillId="5" borderId="16" xfId="5" applyBorder="1" applyAlignment="1">
      <alignment horizontal="right"/>
    </xf>
    <xf numFmtId="0" fontId="1" fillId="5" borderId="16" xfId="5" applyBorder="1"/>
    <xf numFmtId="0" fontId="1" fillId="5" borderId="10" xfId="5" applyBorder="1"/>
    <xf numFmtId="0" fontId="1" fillId="5" borderId="0" xfId="5" applyBorder="1" applyAlignment="1">
      <alignment horizontal="right"/>
    </xf>
    <xf numFmtId="0" fontId="1" fillId="5" borderId="0" xfId="5" applyBorder="1"/>
    <xf numFmtId="0" fontId="1" fillId="5" borderId="17" xfId="5" applyBorder="1"/>
    <xf numFmtId="0" fontId="1" fillId="5" borderId="18" xfId="5" applyBorder="1"/>
    <xf numFmtId="0" fontId="1" fillId="5" borderId="12" xfId="5" applyBorder="1"/>
    <xf numFmtId="0" fontId="1" fillId="6" borderId="17" xfId="5" applyFill="1" applyBorder="1"/>
    <xf numFmtId="0" fontId="1" fillId="6" borderId="0" xfId="5" applyFill="1" applyBorder="1"/>
    <xf numFmtId="0" fontId="3" fillId="2" borderId="19" xfId="3" applyFont="1" applyBorder="1" applyAlignment="1">
      <alignment horizontal="right"/>
    </xf>
    <xf numFmtId="0" fontId="3" fillId="2" borderId="20" xfId="3" applyFont="1" applyBorder="1" applyAlignment="1">
      <alignment horizontal="right"/>
    </xf>
    <xf numFmtId="7" fontId="0" fillId="0" borderId="6" xfId="2" applyNumberFormat="1" applyFont="1" applyBorder="1" applyProtection="1">
      <protection locked="0"/>
    </xf>
    <xf numFmtId="0" fontId="5" fillId="0" borderId="22" xfId="0" applyFont="1" applyBorder="1" applyAlignment="1" applyProtection="1">
      <alignment horizontal="right"/>
      <protection locked="0"/>
    </xf>
    <xf numFmtId="7" fontId="2" fillId="0" borderId="22" xfId="2" applyNumberFormat="1" applyFont="1" applyBorder="1" applyProtection="1"/>
    <xf numFmtId="0" fontId="7" fillId="0" borderId="0" xfId="0" applyFont="1" applyBorder="1" applyProtection="1">
      <protection locked="0"/>
    </xf>
    <xf numFmtId="7" fontId="7" fillId="0" borderId="0" xfId="2" applyNumberFormat="1" applyFont="1" applyBorder="1" applyProtection="1"/>
    <xf numFmtId="0" fontId="0" fillId="7" borderId="13" xfId="0" applyFont="1" applyFill="1" applyBorder="1" applyProtection="1">
      <protection locked="0"/>
    </xf>
    <xf numFmtId="7" fontId="0" fillId="7" borderId="14" xfId="2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8" borderId="13" xfId="0" applyFill="1" applyBorder="1" applyProtection="1">
      <protection locked="0"/>
    </xf>
    <xf numFmtId="7" fontId="0" fillId="8" borderId="14" xfId="2" applyNumberFormat="1" applyFont="1" applyFill="1" applyBorder="1" applyProtection="1">
      <protection locked="0"/>
    </xf>
    <xf numFmtId="0" fontId="0" fillId="4" borderId="13" xfId="0" applyFill="1" applyBorder="1" applyProtection="1">
      <protection locked="0"/>
    </xf>
    <xf numFmtId="7" fontId="0" fillId="4" borderId="0" xfId="2" applyNumberFormat="1" applyFont="1" applyFill="1" applyBorder="1" applyProtection="1">
      <protection locked="0"/>
    </xf>
    <xf numFmtId="15" fontId="1" fillId="5" borderId="0" xfId="5" applyNumberFormat="1" applyBorder="1"/>
    <xf numFmtId="0" fontId="3" fillId="2" borderId="20" xfId="3" applyFont="1" applyBorder="1" applyAlignment="1">
      <alignment horizontal="right" vertical="center"/>
    </xf>
    <xf numFmtId="0" fontId="3" fillId="2" borderId="21" xfId="3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2" borderId="3" xfId="3" applyFont="1" applyBorder="1" applyAlignment="1" applyProtection="1">
      <alignment horizontal="center"/>
      <protection locked="0"/>
    </xf>
    <xf numFmtId="0" fontId="3" fillId="2" borderId="4" xfId="3" applyFont="1" applyBorder="1" applyAlignment="1" applyProtection="1">
      <alignment horizontal="center"/>
      <protection locked="0"/>
    </xf>
    <xf numFmtId="0" fontId="3" fillId="2" borderId="5" xfId="3" applyFont="1" applyBorder="1" applyAlignment="1" applyProtection="1">
      <alignment horizontal="center"/>
      <protection locked="0"/>
    </xf>
  </cellXfs>
  <cellStyles count="6">
    <cellStyle name="20% - Accent3" xfId="5" builtinId="38"/>
    <cellStyle name="40% - Accent3" xfId="4" builtinId="39"/>
    <cellStyle name="Accent1" xfId="3" builtinId="29"/>
    <cellStyle name="Comma" xfId="2" builtinId="3"/>
    <cellStyle name="Normal" xfId="0" builtinId="0"/>
    <cellStyle name="Percent" xfId="1" builtinId="5"/>
  </cellStyles>
  <dxfs count="3">
    <dxf>
      <font>
        <color rgb="FF9C0006"/>
      </font>
      <fill>
        <patternFill>
          <fgColor rgb="FFFF0000"/>
          <bgColor rgb="FFFFC7CE"/>
        </patternFill>
      </fill>
    </dxf>
    <dxf>
      <font>
        <color rgb="FF9E6500"/>
      </font>
      <fill>
        <patternFill>
          <bgColor rgb="FFFFFD9C"/>
        </patternFill>
      </fill>
    </dxf>
    <dxf>
      <font>
        <color theme="9" tint="-0.499984740745262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36F92"/>
      <color rgb="FFEDEDED"/>
      <color rgb="FFF7F7F7"/>
      <color rgb="FFFFC7CE"/>
      <color rgb="FF9C0006"/>
      <color rgb="FFFFFD9C"/>
      <color rgb="FFFFEB9C"/>
      <color rgb="FF9E6500"/>
      <color rgb="FF9C65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180975</xdr:rowOff>
    </xdr:from>
    <xdr:to>
      <xdr:col>8</xdr:col>
      <xdr:colOff>581025</xdr:colOff>
      <xdr:row>15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47875" y="1924050"/>
          <a:ext cx="3762375" cy="1209675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Live</a:t>
          </a:r>
          <a:r>
            <a:rPr lang="en-US" sz="1100" baseline="0"/>
            <a:t> music and food trucks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6"/>
  <sheetViews>
    <sheetView showGridLines="0" tabSelected="1" zoomScale="130" zoomScaleNormal="130" workbookViewId="0">
      <selection activeCell="K9" sqref="K9"/>
    </sheetView>
  </sheetViews>
  <sheetFormatPr baseColWidth="10" defaultColWidth="8.83203125" defaultRowHeight="15" x14ac:dyDescent="0.2"/>
  <cols>
    <col min="2" max="2" width="21.1640625" customWidth="1"/>
    <col min="3" max="3" width="2.5" customWidth="1"/>
  </cols>
  <sheetData>
    <row r="2" spans="2:9" x14ac:dyDescent="0.2">
      <c r="B2" s="55" t="s">
        <v>52</v>
      </c>
      <c r="C2" s="55"/>
      <c r="D2" s="55"/>
      <c r="E2" s="55"/>
      <c r="F2" s="55"/>
      <c r="G2" s="55"/>
      <c r="H2" s="55"/>
      <c r="I2" s="55"/>
    </row>
    <row r="3" spans="2:9" ht="16" thickBot="1" x14ac:dyDescent="0.25">
      <c r="B3" s="56"/>
      <c r="C3" s="56"/>
      <c r="D3" s="56"/>
      <c r="E3" s="56"/>
      <c r="F3" s="56"/>
      <c r="G3" s="56"/>
      <c r="H3" s="56"/>
      <c r="I3" s="56"/>
    </row>
    <row r="4" spans="2:9" ht="20.25" customHeight="1" x14ac:dyDescent="0.2">
      <c r="B4" s="37" t="s">
        <v>0</v>
      </c>
      <c r="C4" s="27"/>
      <c r="D4" s="28" t="s">
        <v>49</v>
      </c>
      <c r="E4" s="28"/>
      <c r="F4" s="28"/>
      <c r="G4" s="28"/>
      <c r="H4" s="28"/>
      <c r="I4" s="29"/>
    </row>
    <row r="5" spans="2:9" ht="20.25" customHeight="1" x14ac:dyDescent="0.2">
      <c r="B5" s="38" t="s">
        <v>1</v>
      </c>
      <c r="C5" s="30"/>
      <c r="D5" s="31" t="s">
        <v>50</v>
      </c>
      <c r="E5" s="31"/>
      <c r="F5" s="31"/>
      <c r="G5" s="31"/>
      <c r="H5" s="31"/>
      <c r="I5" s="32"/>
    </row>
    <row r="6" spans="2:9" ht="20.25" customHeight="1" x14ac:dyDescent="0.2">
      <c r="B6" s="38" t="s">
        <v>2</v>
      </c>
      <c r="C6" s="30"/>
      <c r="D6" s="31">
        <v>1000</v>
      </c>
      <c r="E6" s="31"/>
      <c r="F6" s="31"/>
      <c r="G6" s="31"/>
      <c r="H6" s="31"/>
      <c r="I6" s="32"/>
    </row>
    <row r="7" spans="2:9" ht="20.25" customHeight="1" x14ac:dyDescent="0.2">
      <c r="B7" s="38" t="s">
        <v>3</v>
      </c>
      <c r="C7" s="30"/>
      <c r="D7" s="52">
        <v>44674</v>
      </c>
      <c r="E7" s="31"/>
      <c r="F7" s="31"/>
      <c r="G7" s="31"/>
      <c r="H7" s="31"/>
      <c r="I7" s="32"/>
    </row>
    <row r="8" spans="2:9" ht="20.25" customHeight="1" x14ac:dyDescent="0.2">
      <c r="B8" s="38" t="s">
        <v>4</v>
      </c>
      <c r="C8" s="30"/>
      <c r="D8" s="31" t="s">
        <v>20</v>
      </c>
      <c r="E8" s="31"/>
      <c r="F8" s="31"/>
      <c r="G8" s="31"/>
      <c r="H8" s="36"/>
      <c r="I8" s="32"/>
    </row>
    <row r="9" spans="2:9" ht="20.25" customHeight="1" x14ac:dyDescent="0.2">
      <c r="B9" s="38" t="s">
        <v>5</v>
      </c>
      <c r="C9" s="30"/>
      <c r="D9" s="31" t="s">
        <v>51</v>
      </c>
      <c r="E9" s="31"/>
      <c r="F9" s="31"/>
      <c r="G9" s="31"/>
      <c r="H9" s="31"/>
      <c r="I9" s="35"/>
    </row>
    <row r="10" spans="2:9" ht="20.25" customHeight="1" x14ac:dyDescent="0.2">
      <c r="B10" s="38" t="s">
        <v>6</v>
      </c>
      <c r="C10" s="30"/>
      <c r="D10" s="31" t="s">
        <v>53</v>
      </c>
      <c r="E10" s="31"/>
      <c r="F10" s="31"/>
      <c r="G10" s="31"/>
      <c r="H10" s="31"/>
      <c r="I10" s="32"/>
    </row>
    <row r="11" spans="2:9" x14ac:dyDescent="0.2">
      <c r="B11" s="53" t="s">
        <v>7</v>
      </c>
      <c r="C11" s="30"/>
      <c r="D11" s="31"/>
      <c r="E11" s="31"/>
      <c r="F11" s="31"/>
      <c r="G11" s="31"/>
      <c r="H11" s="31"/>
      <c r="I11" s="32"/>
    </row>
    <row r="12" spans="2:9" x14ac:dyDescent="0.2">
      <c r="B12" s="53"/>
      <c r="C12" s="31"/>
      <c r="D12" s="31"/>
      <c r="E12" s="31"/>
      <c r="F12" s="31"/>
      <c r="G12" s="31"/>
      <c r="H12" s="31"/>
      <c r="I12" s="32"/>
    </row>
    <row r="13" spans="2:9" x14ac:dyDescent="0.2">
      <c r="B13" s="53"/>
      <c r="C13" s="31"/>
      <c r="D13" s="31"/>
      <c r="E13" s="31"/>
      <c r="F13" s="31"/>
      <c r="G13" s="31"/>
      <c r="H13" s="31"/>
      <c r="I13" s="32"/>
    </row>
    <row r="14" spans="2:9" x14ac:dyDescent="0.2">
      <c r="B14" s="53"/>
      <c r="C14" s="31"/>
      <c r="D14" s="31"/>
      <c r="E14" s="31"/>
      <c r="F14" s="31"/>
      <c r="G14" s="31"/>
      <c r="H14" s="31"/>
      <c r="I14" s="32"/>
    </row>
    <row r="15" spans="2:9" x14ac:dyDescent="0.2">
      <c r="B15" s="53"/>
      <c r="C15" s="31"/>
      <c r="D15" s="31"/>
      <c r="E15" s="31"/>
      <c r="F15" s="31"/>
      <c r="G15" s="31"/>
      <c r="H15" s="31"/>
      <c r="I15" s="32"/>
    </row>
    <row r="16" spans="2:9" ht="16" thickBot="1" x14ac:dyDescent="0.25">
      <c r="B16" s="54"/>
      <c r="C16" s="33"/>
      <c r="D16" s="33"/>
      <c r="E16" s="33"/>
      <c r="F16" s="33"/>
      <c r="G16" s="33"/>
      <c r="H16" s="33"/>
      <c r="I16" s="34"/>
    </row>
  </sheetData>
  <mergeCells count="2">
    <mergeCell ref="B11:B16"/>
    <mergeCell ref="B2:I3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27"/>
  <sheetViews>
    <sheetView showGridLines="0" workbookViewId="0">
      <selection activeCell="G30" sqref="G30"/>
    </sheetView>
  </sheetViews>
  <sheetFormatPr baseColWidth="10" defaultColWidth="9.1640625" defaultRowHeight="15" x14ac:dyDescent="0.2"/>
  <cols>
    <col min="1" max="1" width="3.1640625" style="1" customWidth="1"/>
    <col min="2" max="2" width="20.1640625" style="1" bestFit="1" customWidth="1"/>
    <col min="3" max="3" width="20.5" style="1" bestFit="1" customWidth="1"/>
    <col min="4" max="4" width="9" style="1" customWidth="1"/>
    <col min="5" max="5" width="2.83203125" style="1" customWidth="1"/>
    <col min="6" max="7" width="20.1640625" style="1" customWidth="1"/>
    <col min="8" max="8" width="10.1640625" style="1" customWidth="1"/>
    <col min="9" max="9" width="2.83203125" style="1" customWidth="1"/>
    <col min="10" max="10" width="24.5" style="1" customWidth="1"/>
    <col min="11" max="11" width="20.1640625" style="1" customWidth="1"/>
    <col min="12" max="12" width="2.5" style="1" customWidth="1"/>
    <col min="13" max="16384" width="9.1640625" style="1"/>
  </cols>
  <sheetData>
    <row r="1" spans="2:12" ht="16" thickBot="1" x14ac:dyDescent="0.25"/>
    <row r="2" spans="2:12" ht="16" thickBot="1" x14ac:dyDescent="0.25">
      <c r="F2" s="2" t="s">
        <v>8</v>
      </c>
      <c r="G2" s="3">
        <v>10000</v>
      </c>
      <c r="H2" s="21">
        <f>IFERROR(+G2/G5," ")</f>
        <v>0.3989485312510348</v>
      </c>
    </row>
    <row r="3" spans="2:12" ht="16" thickBot="1" x14ac:dyDescent="0.25">
      <c r="F3" s="4"/>
      <c r="H3" s="22"/>
    </row>
    <row r="4" spans="2:12" x14ac:dyDescent="0.2">
      <c r="F4" s="5" t="s">
        <v>9</v>
      </c>
      <c r="G4" s="24">
        <f>+K26</f>
        <v>15065.89</v>
      </c>
      <c r="H4" s="23">
        <f>IFERROR(+G4/G5," ")</f>
        <v>0.6010514687489652</v>
      </c>
    </row>
    <row r="5" spans="2:12" ht="16" thickBot="1" x14ac:dyDescent="0.25">
      <c r="F5" s="6" t="s">
        <v>10</v>
      </c>
      <c r="G5" s="25">
        <f>+G26+C26</f>
        <v>25065.89</v>
      </c>
      <c r="H5" s="23">
        <f>IFERROR(+G5/G5," ")</f>
        <v>1</v>
      </c>
      <c r="K5" s="1" t="s">
        <v>43</v>
      </c>
    </row>
    <row r="7" spans="2:12" x14ac:dyDescent="0.2">
      <c r="B7" s="57" t="s">
        <v>11</v>
      </c>
      <c r="C7" s="58"/>
      <c r="D7" s="59"/>
      <c r="F7" s="57" t="s">
        <v>12</v>
      </c>
      <c r="G7" s="58"/>
      <c r="H7" s="59"/>
      <c r="J7" s="57" t="s">
        <v>13</v>
      </c>
      <c r="K7" s="59"/>
    </row>
    <row r="8" spans="2:12" ht="25" x14ac:dyDescent="0.2">
      <c r="B8" s="7" t="s">
        <v>14</v>
      </c>
      <c r="C8" s="8" t="s">
        <v>15</v>
      </c>
      <c r="D8" s="9" t="s">
        <v>16</v>
      </c>
      <c r="E8" s="10"/>
      <c r="F8" s="7" t="s">
        <v>14</v>
      </c>
      <c r="G8" s="8" t="s">
        <v>15</v>
      </c>
      <c r="H8" s="9" t="s">
        <v>17</v>
      </c>
      <c r="I8" s="10"/>
      <c r="J8" s="7" t="s">
        <v>14</v>
      </c>
      <c r="K8" s="11" t="s">
        <v>15</v>
      </c>
    </row>
    <row r="9" spans="2:12" x14ac:dyDescent="0.2">
      <c r="B9" s="12" t="s">
        <v>33</v>
      </c>
      <c r="C9" s="13">
        <v>200</v>
      </c>
      <c r="D9" s="14">
        <v>100</v>
      </c>
      <c r="F9" s="12" t="s">
        <v>26</v>
      </c>
      <c r="G9" s="13">
        <v>1288.18</v>
      </c>
      <c r="H9" s="14"/>
      <c r="J9" s="12" t="s">
        <v>20</v>
      </c>
      <c r="K9" s="15">
        <v>1500</v>
      </c>
    </row>
    <row r="10" spans="2:12" x14ac:dyDescent="0.2">
      <c r="B10" s="12"/>
      <c r="C10" s="13"/>
      <c r="D10" s="14"/>
      <c r="F10" s="12" t="s">
        <v>32</v>
      </c>
      <c r="G10" s="13">
        <v>2110.5</v>
      </c>
      <c r="H10" s="14"/>
      <c r="J10" s="12" t="s">
        <v>21</v>
      </c>
      <c r="K10" s="15">
        <v>1200</v>
      </c>
      <c r="L10" s="1" t="s">
        <v>22</v>
      </c>
    </row>
    <row r="11" spans="2:12" x14ac:dyDescent="0.2">
      <c r="B11" s="12"/>
      <c r="C11" s="13"/>
      <c r="D11" s="14"/>
      <c r="F11" s="12" t="s">
        <v>34</v>
      </c>
      <c r="G11" s="13">
        <v>100</v>
      </c>
      <c r="H11" s="14"/>
      <c r="J11" s="12" t="s">
        <v>23</v>
      </c>
      <c r="K11" s="15">
        <v>100</v>
      </c>
    </row>
    <row r="12" spans="2:12" x14ac:dyDescent="0.2">
      <c r="B12" s="12"/>
      <c r="C12" s="13"/>
      <c r="D12" s="14"/>
      <c r="F12" s="50" t="s">
        <v>38</v>
      </c>
      <c r="G12" s="51">
        <v>12000</v>
      </c>
      <c r="H12" s="14"/>
      <c r="J12" s="12" t="s">
        <v>24</v>
      </c>
      <c r="K12" s="15">
        <v>380</v>
      </c>
    </row>
    <row r="13" spans="2:12" x14ac:dyDescent="0.2">
      <c r="B13" s="12"/>
      <c r="C13" s="13"/>
      <c r="D13" s="14"/>
      <c r="F13" s="12" t="s">
        <v>41</v>
      </c>
      <c r="G13" s="13">
        <v>350</v>
      </c>
      <c r="H13" s="14"/>
      <c r="J13" s="12" t="s">
        <v>25</v>
      </c>
      <c r="K13" s="15">
        <v>315</v>
      </c>
    </row>
    <row r="14" spans="2:12" x14ac:dyDescent="0.2">
      <c r="B14" s="12"/>
      <c r="C14" s="13"/>
      <c r="D14" s="14"/>
      <c r="F14" s="12" t="s">
        <v>20</v>
      </c>
      <c r="G14" s="13">
        <v>1500</v>
      </c>
      <c r="H14" s="14"/>
      <c r="J14" s="12" t="s">
        <v>27</v>
      </c>
      <c r="K14" s="15">
        <v>1107.0899999999999</v>
      </c>
    </row>
    <row r="15" spans="2:12" x14ac:dyDescent="0.2">
      <c r="B15" s="12"/>
      <c r="C15" s="13"/>
      <c r="D15" s="14"/>
      <c r="F15" s="12" t="s">
        <v>44</v>
      </c>
      <c r="G15" s="13">
        <v>1200</v>
      </c>
      <c r="H15" s="14"/>
      <c r="J15" s="12" t="s">
        <v>28</v>
      </c>
      <c r="K15" s="15">
        <v>2000</v>
      </c>
    </row>
    <row r="16" spans="2:12" x14ac:dyDescent="0.2">
      <c r="B16" s="12"/>
      <c r="C16" s="13"/>
      <c r="D16" s="14"/>
      <c r="F16" s="12" t="s">
        <v>23</v>
      </c>
      <c r="G16" s="13">
        <v>100</v>
      </c>
      <c r="H16" s="14"/>
      <c r="J16" s="12" t="s">
        <v>30</v>
      </c>
      <c r="K16" s="15">
        <v>200</v>
      </c>
    </row>
    <row r="17" spans="2:13" x14ac:dyDescent="0.2">
      <c r="B17" s="12"/>
      <c r="C17" s="13"/>
      <c r="D17" s="14"/>
      <c r="F17" s="12" t="s">
        <v>24</v>
      </c>
      <c r="G17" s="13">
        <v>380</v>
      </c>
      <c r="H17" s="14"/>
      <c r="J17" s="12" t="s">
        <v>29</v>
      </c>
      <c r="K17" s="15">
        <v>205.12</v>
      </c>
    </row>
    <row r="18" spans="2:13" x14ac:dyDescent="0.2">
      <c r="B18" s="12"/>
      <c r="C18" s="13"/>
      <c r="D18" s="14"/>
      <c r="F18" s="12" t="s">
        <v>45</v>
      </c>
      <c r="G18" s="13">
        <v>315</v>
      </c>
      <c r="H18" s="14">
        <v>3</v>
      </c>
      <c r="J18" s="12" t="s">
        <v>31</v>
      </c>
      <c r="K18" s="15">
        <v>200</v>
      </c>
    </row>
    <row r="19" spans="2:13" x14ac:dyDescent="0.2">
      <c r="B19" s="12"/>
      <c r="C19" s="13"/>
      <c r="D19" s="14"/>
      <c r="F19" s="12" t="s">
        <v>27</v>
      </c>
      <c r="G19" s="13">
        <v>1107.0899999999999</v>
      </c>
      <c r="H19" s="14"/>
      <c r="J19" s="12" t="s">
        <v>35</v>
      </c>
      <c r="K19" s="15">
        <v>130</v>
      </c>
    </row>
    <row r="20" spans="2:13" x14ac:dyDescent="0.2">
      <c r="B20" s="12"/>
      <c r="C20" s="13"/>
      <c r="D20" s="14"/>
      <c r="F20" s="12" t="s">
        <v>28</v>
      </c>
      <c r="G20" s="13">
        <v>2000</v>
      </c>
      <c r="H20" s="14"/>
      <c r="J20" s="44" t="s">
        <v>36</v>
      </c>
      <c r="K20" s="45">
        <v>500</v>
      </c>
      <c r="M20" s="46" t="s">
        <v>37</v>
      </c>
    </row>
    <row r="21" spans="2:13" x14ac:dyDescent="0.2">
      <c r="B21" s="12"/>
      <c r="C21" s="13"/>
      <c r="D21" s="14"/>
      <c r="F21" s="12" t="s">
        <v>46</v>
      </c>
      <c r="G21" s="13">
        <v>605.12</v>
      </c>
      <c r="H21" s="14"/>
      <c r="J21" s="48" t="s">
        <v>38</v>
      </c>
      <c r="K21" s="49">
        <v>1000</v>
      </c>
      <c r="M21" s="47" t="s">
        <v>39</v>
      </c>
    </row>
    <row r="22" spans="2:13" x14ac:dyDescent="0.2">
      <c r="B22" s="12"/>
      <c r="C22" s="13"/>
      <c r="D22" s="14"/>
      <c r="F22" s="12" t="s">
        <v>47</v>
      </c>
      <c r="G22" s="13">
        <v>130</v>
      </c>
      <c r="H22" s="14">
        <v>2</v>
      </c>
      <c r="J22" s="12" t="s">
        <v>40</v>
      </c>
      <c r="K22" s="15">
        <v>500</v>
      </c>
    </row>
    <row r="23" spans="2:13" x14ac:dyDescent="0.2">
      <c r="B23" s="12"/>
      <c r="C23" s="13"/>
      <c r="D23" s="14"/>
      <c r="F23" s="12" t="s">
        <v>36</v>
      </c>
      <c r="G23" s="13">
        <v>500</v>
      </c>
      <c r="H23" s="14"/>
      <c r="J23" s="12" t="s">
        <v>42</v>
      </c>
      <c r="K23" s="15">
        <v>680</v>
      </c>
    </row>
    <row r="24" spans="2:13" x14ac:dyDescent="0.2">
      <c r="B24" s="12"/>
      <c r="C24" s="13"/>
      <c r="D24" s="14"/>
      <c r="F24" s="12" t="s">
        <v>40</v>
      </c>
      <c r="G24" s="13">
        <v>500</v>
      </c>
      <c r="H24" s="14"/>
      <c r="J24" s="16"/>
      <c r="K24" s="39"/>
    </row>
    <row r="25" spans="2:13" x14ac:dyDescent="0.2">
      <c r="B25" s="16"/>
      <c r="C25" s="17"/>
      <c r="D25" s="18"/>
      <c r="F25" s="16" t="s">
        <v>48</v>
      </c>
      <c r="G25" s="17">
        <v>680</v>
      </c>
      <c r="H25" s="18"/>
      <c r="J25" s="42" t="s">
        <v>18</v>
      </c>
      <c r="K25" s="43">
        <f>+G5-G2-SUM(K9:K24)</f>
        <v>5048.68</v>
      </c>
    </row>
    <row r="26" spans="2:13" ht="16" thickBot="1" x14ac:dyDescent="0.25">
      <c r="B26" s="19" t="s">
        <v>19</v>
      </c>
      <c r="C26" s="26">
        <f>SUM(C9:C25)</f>
        <v>200</v>
      </c>
      <c r="D26" s="20"/>
      <c r="E26" s="4"/>
      <c r="F26" s="19" t="s">
        <v>19</v>
      </c>
      <c r="G26" s="26">
        <f>SUM(G9:G25)</f>
        <v>24865.89</v>
      </c>
      <c r="H26" s="20"/>
      <c r="I26" s="4"/>
      <c r="J26" s="40" t="s">
        <v>19</v>
      </c>
      <c r="K26" s="41">
        <f>SUM(K9:K25)</f>
        <v>15065.89</v>
      </c>
    </row>
    <row r="27" spans="2:13" ht="16" thickTop="1" x14ac:dyDescent="0.2"/>
  </sheetData>
  <mergeCells count="3">
    <mergeCell ref="B7:D7"/>
    <mergeCell ref="F7:H7"/>
    <mergeCell ref="J7:K7"/>
  </mergeCells>
  <conditionalFormatting sqref="H2">
    <cfRule type="cellIs" dxfId="2" priority="1" operator="lessThan">
      <formula>0.39999999999999</formula>
    </cfRule>
    <cfRule type="cellIs" dxfId="1" priority="2" operator="between">
      <formula>0.4</formula>
      <formula>0.499999999999</formula>
    </cfRule>
    <cfRule type="cellIs" dxfId="0" priority="3" operator="greaterThan">
      <formula>0.5</formula>
    </cfRule>
  </conditionalFormatting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Event Overview</vt:lpstr>
      <vt:lpstr>Budget</vt:lpstr>
      <vt:lpstr>Budget!Print_Area</vt:lpstr>
      <vt:lpstr>'Event Overview'!Print_Area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2022-03-21T17:21:11Z</dcterms:modified>
  <cp:category/>
  <cp:contentStatus/>
</cp:coreProperties>
</file>